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media/image27.bin" ContentType="image/unknown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603087A7-930E-4791-A491-448E4BD6204F}" xr6:coauthVersionLast="47" xr6:coauthVersionMax="47" xr10:uidLastSave="{00000000-0000-0000-0000-000000000000}"/>
  <bookViews>
    <workbookView xWindow="-108" yWindow="-108" windowWidth="23256" windowHeight="12576" firstSheet="7" activeTab="7" xr2:uid="{00000000-000D-0000-FFFF-FFFF00000000}"/>
  </bookViews>
  <sheets>
    <sheet name="S37 GOU" sheetId="6" state="hidden" r:id="rId1"/>
    <sheet name="S38 DEJ" sheetId="4" state="hidden" r:id="rId2"/>
    <sheet name="S38 GOU" sheetId="7" state="hidden" r:id="rId3"/>
    <sheet name="S39 DEJ" sheetId="2" state="hidden" r:id="rId4"/>
    <sheet name="S39 GOU" sheetId="8" state="hidden" r:id="rId5"/>
    <sheet name="S40 DEJ" sheetId="11" state="hidden" r:id="rId6"/>
    <sheet name="S40 GOU" sheetId="12" state="hidden" r:id="rId7"/>
    <sheet name="S10" sheetId="13" r:id="rId8"/>
    <sheet name="S37 DEJ" sheetId="3" state="hidden" r:id="rId9"/>
    <sheet name="S11" sheetId="34" r:id="rId10"/>
    <sheet name="S12" sheetId="35" r:id="rId11"/>
    <sheet name="S13" sheetId="33" r:id="rId12"/>
    <sheet name="ALL" sheetId="22" r:id="rId13"/>
  </sheets>
  <definedNames>
    <definedName name="_xlnm.Print_Titles" localSheetId="12">ALL!$1:$2</definedName>
    <definedName name="_xlnm.Print_Area" localSheetId="12">ALL!$A$1:$O$107</definedName>
    <definedName name="_xlnm.Print_Area" localSheetId="7">'S10'!$A$1:$F$28</definedName>
    <definedName name="_xlnm.Print_Area" localSheetId="9">'S11'!$A$1:$F$28</definedName>
    <definedName name="_xlnm.Print_Area" localSheetId="10">'S12'!$A$1:$F$28</definedName>
    <definedName name="_xlnm.Print_Area" localSheetId="11">'S13'!$A$1:$F$28</definedName>
    <definedName name="_xlnm.Print_Area" localSheetId="8">'S37 DEJ'!$A$1:$F$28</definedName>
    <definedName name="_xlnm.Print_Area" localSheetId="0">'S37 GOU'!$A$1:$F$22</definedName>
    <definedName name="_xlnm.Print_Area" localSheetId="1">'S38 DEJ'!$A$1:$F$28</definedName>
    <definedName name="_xlnm.Print_Area" localSheetId="2">'S38 GOU'!$A$1:$F$22</definedName>
    <definedName name="_xlnm.Print_Area" localSheetId="3">'S39 DEJ'!$A$1:$F$28</definedName>
    <definedName name="_xlnm.Print_Area" localSheetId="4">'S39 GOU'!$A$1:$F$22</definedName>
    <definedName name="_xlnm.Print_Area" localSheetId="5">'S40 DEJ'!$A$1:$F$28</definedName>
    <definedName name="_xlnm.Print_Area" localSheetId="6">'S40 GOU'!$A$1:$F$22</definedName>
  </definedNames>
  <calcPr calcId="191028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17" i="35" l="1"/>
  <c r="B20" i="35" s="1"/>
  <c r="A143" i="22" l="1"/>
  <c r="A142" i="22"/>
  <c r="A141" i="22"/>
  <c r="A140" i="22"/>
  <c r="A139" i="22"/>
  <c r="A138" i="22"/>
  <c r="A137" i="22"/>
  <c r="A136" i="22"/>
  <c r="A135" i="22"/>
  <c r="A134" i="22"/>
  <c r="A133" i="22"/>
  <c r="A132" i="22"/>
  <c r="A131" i="22"/>
  <c r="A130" i="22"/>
  <c r="A129" i="22"/>
  <c r="A128" i="22"/>
  <c r="A127" i="22"/>
  <c r="A126" i="22"/>
  <c r="A125" i="22"/>
  <c r="A124" i="22"/>
  <c r="A123" i="22"/>
  <c r="A122" i="22"/>
  <c r="A121" i="22"/>
  <c r="A120" i="22"/>
  <c r="A119" i="22"/>
  <c r="A118" i="22"/>
  <c r="A117" i="22"/>
  <c r="A116" i="22"/>
  <c r="A115" i="22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3" i="22"/>
  <c r="A9" i="22"/>
  <c r="A8" i="22"/>
  <c r="A7" i="22"/>
  <c r="A6" i="22"/>
  <c r="A5" i="22"/>
  <c r="A11" i="22"/>
  <c r="A10" i="22"/>
  <c r="A4" i="22"/>
  <c r="A14" i="22" l="1"/>
  <c r="A12" i="22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<sst xmlns="http://schemas.openxmlformats.org/spreadsheetml/2006/main" count="793" uniqueCount="275">
  <si>
    <t>GOUTERS</t>
  </si>
  <si>
    <t>Du 7 septembre au 11 septembre 2020</t>
  </si>
  <si>
    <t>Découverte de la Figue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</si>
  <si>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</si>
  <si>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</si>
  <si>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</si>
  <si>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</si>
  <si>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</si>
  <si>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</si>
  <si>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</t>
  </si>
  <si>
    <t>Compote de Poire</t>
  </si>
  <si>
    <t>Fruit de saison</t>
  </si>
  <si>
    <t>Pain</t>
  </si>
  <si>
    <t>Yaourt nature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</si>
  <si>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</si>
  <si>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</si>
  <si>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</si>
  <si>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</si>
  <si>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</si>
  <si>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</si>
  <si>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</si>
  <si>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</si>
  <si>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 xml:space="preserve">Petit Suisse  </t>
  </si>
  <si>
    <t>Petit Beurre</t>
  </si>
  <si>
    <t>Biscuit bébé</t>
  </si>
  <si>
    <t>Boudoir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</si>
  <si>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</si>
  <si>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</si>
  <si>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</si>
  <si>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</si>
  <si>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</si>
  <si>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</si>
  <si>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</si>
  <si>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DEJEUNERS</t>
  </si>
  <si>
    <t>Du 14 septembre au 18 septembre 2020</t>
  </si>
  <si>
    <t>Découverte de la Chayotte</t>
  </si>
  <si>
    <t xml:space="preserve">
Grands 
Texture "Morceaux"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</si>
  <si>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</si>
  <si>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</si>
  <si>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</si>
  <si>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</si>
  <si>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</si>
  <si>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</si>
  <si>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</si>
  <si>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</si>
  <si>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</si>
  <si>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</si>
  <si>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</si>
  <si>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</si>
  <si>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</si>
  <si>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 xml:space="preserve">
Moyens Texture 
"Ecrasé"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</si>
  <si>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</si>
  <si>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</si>
  <si>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 xml:space="preserve">Petit Suisse </t>
  </si>
  <si>
    <t>Yaourt  nature</t>
  </si>
  <si>
    <t xml:space="preserve">Fromage blanc nature </t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</si>
  <si>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</si>
  <si>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</si>
  <si>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</si>
  <si>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</si>
  <si>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
Bébés Texture "Purée"</t>
  </si>
  <si>
    <t>Mixé de Veau</t>
  </si>
  <si>
    <t>Mixé de Saumon</t>
  </si>
  <si>
    <t xml:space="preserve">Mixé de Bœuf </t>
  </si>
  <si>
    <t>Mixé de Cabillaud</t>
  </si>
  <si>
    <t xml:space="preserve">Mixé de Poulet </t>
  </si>
  <si>
    <t>Purée de Brocolis</t>
  </si>
  <si>
    <t>Purée de Courges</t>
  </si>
  <si>
    <t>Purée de Courgettes</t>
  </si>
  <si>
    <t>Purée de Chayotte</t>
  </si>
  <si>
    <t>Purée de Blanc de poireau</t>
  </si>
  <si>
    <t>Purée de pommes de terre</t>
  </si>
  <si>
    <t>Purée de patates douces</t>
  </si>
  <si>
    <t>Compote de Pommes</t>
  </si>
  <si>
    <t>Compote de Poires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</si>
  <si>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</si>
  <si>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</si>
  <si>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</si>
  <si>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</si>
  <si>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</si>
  <si>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</si>
  <si>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</si>
  <si>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</si>
  <si>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</si>
  <si>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</si>
  <si>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</si>
  <si>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</si>
  <si>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</si>
  <si>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</si>
  <si>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</si>
  <si>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</si>
  <si>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</si>
  <si>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</si>
  <si>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</si>
  <si>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</si>
  <si>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</si>
  <si>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</si>
  <si>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</si>
  <si>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</si>
  <si>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Mixé de Poulet</t>
  </si>
  <si>
    <t>Purée de Pâtisson</t>
  </si>
  <si>
    <t>Purée de Courge butternut</t>
  </si>
  <si>
    <t>Purée de Haricots verts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</si>
  <si>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</si>
  <si>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</si>
  <si>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</si>
  <si>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</si>
  <si>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</si>
  <si>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</si>
  <si>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</si>
  <si>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</si>
  <si>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</si>
  <si>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Quignon de pain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</si>
  <si>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</si>
  <si>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</si>
  <si>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</si>
  <si>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</si>
  <si>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</si>
  <si>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</si>
  <si>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</si>
  <si>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</si>
  <si>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</si>
  <si>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</si>
  <si>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</si>
  <si>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</si>
  <si>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</si>
  <si>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</si>
  <si>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Courge Spaghetti</t>
  </si>
  <si>
    <t>Purée de Blanc de Poireau</t>
  </si>
  <si>
    <t>Purée de Potiron</t>
  </si>
  <si>
    <t>Fromage fondu nature</t>
  </si>
  <si>
    <t>Barquette à la fraise</t>
  </si>
  <si>
    <t>Madeleines</t>
  </si>
  <si>
    <t>MENUS</t>
  </si>
  <si>
    <t>Du 02 au 06 Mars 2026</t>
  </si>
  <si>
    <t>Découverte du Kumquat</t>
  </si>
  <si>
    <r>
      <t xml:space="preserve">Velouté de légumes anciens*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(rutabaga et panais)</t>
    </r>
  </si>
  <si>
    <t>Salade de poireaux aux agrumes (orange, pamplemousse et citron vert)</t>
  </si>
  <si>
    <t>Velouté de Courge à l'ail et ciboulette</t>
  </si>
  <si>
    <r>
      <t>Carottes à la cardamome, blé*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oignons et Houmous de pois cassés </t>
    </r>
  </si>
  <si>
    <r>
      <t>Epinards au curcuma*</t>
    </r>
    <r>
      <rPr>
        <b/>
        <sz val="14"/>
        <color rgb="FFED7D31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 Pommes de terre à l'ail et</t>
    </r>
    <r>
      <rPr>
        <b/>
        <sz val="14"/>
        <color rgb="FF66003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</si>
  <si>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r>
      <t>Betteraves et choux raves, Semoule*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raisins secs et Poulet </t>
    </r>
  </si>
  <si>
    <r>
      <t>Courges au persil, quinoa au bouillon de légumes et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>Poisson du jour*</t>
    </r>
  </si>
  <si>
    <t>Choux-fleurs à l'hibiscus, Riz pilaf aux légumes et sauté de Bœuf</t>
  </si>
  <si>
    <t>Compote Pomme Poire cacao</t>
  </si>
  <si>
    <t xml:space="preserve">Compote Pomme Fleur d'oranger </t>
  </si>
  <si>
    <t>Compote Pomme Kumquat</t>
  </si>
  <si>
    <t xml:space="preserve">Compote Pomme Passion </t>
  </si>
  <si>
    <t>Compote Pomme Banane Citron</t>
  </si>
  <si>
    <r>
      <t>Carottes à la cardamome, blé*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oignons et mixé de Poulet</t>
    </r>
  </si>
  <si>
    <r>
      <t xml:space="preserve">Epinards au curcuma* </t>
    </r>
    <r>
      <rPr>
        <b/>
        <sz val="14"/>
        <color rgb="FFED7D31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, Pommes de terre à l'ail et mixé de </t>
    </r>
    <r>
      <rPr>
        <sz val="14"/>
        <color rgb="FF660033"/>
        <rFont val="Calibri"/>
        <family val="2"/>
      </rPr>
      <t>Poisson du jour*</t>
    </r>
  </si>
  <si>
    <r>
      <t>Betteraves et choux raves, Semoule*</t>
    </r>
    <r>
      <rPr>
        <b/>
        <sz val="14"/>
        <color rgb="FFED7D31"/>
        <rFont val="Calibri"/>
        <family val="2"/>
        <scheme val="minor"/>
      </rPr>
      <t xml:space="preserve"> (Blé)</t>
    </r>
    <r>
      <rPr>
        <b/>
        <sz val="14"/>
        <color rgb="FF00B050"/>
        <rFont val="Calibri"/>
        <family val="2"/>
        <scheme val="minor"/>
      </rPr>
      <t xml:space="preserve"> aux rasins secs et mixé de Poulet </t>
    </r>
  </si>
  <si>
    <r>
      <t>Courges au persil, quinoa au bouillon de légumes et mixé de</t>
    </r>
    <r>
      <rPr>
        <sz val="14"/>
        <color rgb="FF00B050"/>
        <rFont val="Calibri"/>
        <family val="2"/>
        <scheme val="minor"/>
      </rPr>
      <t xml:space="preserve"> </t>
    </r>
    <r>
      <rPr>
        <sz val="14"/>
        <color rgb="FF660033"/>
        <rFont val="Calibri"/>
        <family val="2"/>
        <scheme val="minor"/>
      </rPr>
      <t>Poisson du jour*</t>
    </r>
  </si>
  <si>
    <t>Choux-fleurs à l'hibiscus, Riz pilaf aux légumes et mixé de Bœuf</t>
  </si>
  <si>
    <t>Mixé de Poisson du jour*</t>
  </si>
  <si>
    <t>Mixé de Bœuf</t>
  </si>
  <si>
    <t>Purée de Carottes</t>
  </si>
  <si>
    <t>Purée d'Epinards</t>
  </si>
  <si>
    <t>Purée de Betteraves</t>
  </si>
  <si>
    <t>Purée de choux-fleurs</t>
  </si>
  <si>
    <t>Purée de Pommes de terre</t>
  </si>
  <si>
    <t>Purée de Patates Douces</t>
  </si>
  <si>
    <t xml:space="preserve">Purée de Pois cassés </t>
  </si>
  <si>
    <t xml:space="preserve">Purée de Pommes de terre </t>
  </si>
  <si>
    <t>Compote Pomme Poire</t>
  </si>
  <si>
    <t xml:space="preserve">Compote de Pommes </t>
  </si>
  <si>
    <t>Compote  Pomme Banane</t>
  </si>
  <si>
    <t>Introductions</t>
  </si>
  <si>
    <t xml:space="preserve">     Bio (en vert non gras)</t>
  </si>
  <si>
    <t>Tous les Poissons : NON BIO</t>
  </si>
  <si>
    <t>Recette végétarienne</t>
  </si>
  <si>
    <r>
      <t xml:space="preserve">(lait) </t>
    </r>
    <r>
      <rPr>
        <sz val="10"/>
        <color rgb="FFED7D31"/>
        <rFont val="Calibri"/>
        <family val="2"/>
        <scheme val="minor"/>
      </rPr>
      <t>ou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*</t>
    </r>
    <r>
      <rPr>
        <b/>
        <sz val="10"/>
        <color rgb="FFED7D31"/>
        <rFont val="Calibri"/>
        <family val="2"/>
        <scheme val="minor"/>
      </rPr>
      <t xml:space="preserve"> </t>
    </r>
    <r>
      <rPr>
        <sz val="10"/>
        <color rgb="FFED7D31"/>
        <rFont val="Calibri"/>
        <family val="2"/>
        <scheme val="minor"/>
      </rPr>
      <t>Allergènes à déclaration obligatoire</t>
    </r>
  </si>
  <si>
    <t>Toutes nos viandes sont d'origine française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</si>
  <si>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</si>
  <si>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</si>
  <si>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</si>
  <si>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</si>
  <si>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</si>
  <si>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</si>
  <si>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</si>
  <si>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</si>
  <si>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</si>
  <si>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Emmental 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</si>
  <si>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</si>
  <si>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</si>
  <si>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</si>
  <si>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</si>
  <si>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</si>
  <si>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>Compote Pomme Pastèque Basilic</t>
  </si>
  <si>
    <t>Compote Pomme Verveine</t>
  </si>
  <si>
    <t xml:space="preserve">Compote Banane Pomme Citron </t>
  </si>
  <si>
    <t>Purée de Potimarron</t>
  </si>
  <si>
    <t>Du 09 au 13 Mars 2026</t>
  </si>
  <si>
    <t>Découverte de l'Artichaut</t>
  </si>
  <si>
    <r>
      <t>Salade de blé*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agrumes</t>
    </r>
  </si>
  <si>
    <t>Velouté de radis et betteraves</t>
  </si>
  <si>
    <t>Velouté de carottes et pommes de terre</t>
  </si>
  <si>
    <r>
      <t>Carottes braisées, Pommes de terre au paprika et</t>
    </r>
    <r>
      <rPr>
        <sz val="14"/>
        <color rgb="FF00B050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</si>
  <si>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r>
      <t xml:space="preserve">Brocolis sautés, Riz au curcuma*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lentilles vertes à l'aneth</t>
    </r>
  </si>
  <si>
    <r>
      <t xml:space="preserve">Courges au thym, Pâtes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rutabagas et Bœuf à la coriandre </t>
    </r>
  </si>
  <si>
    <r>
      <t xml:space="preserve">Choux-fleurs à l'estragon, boulgour*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et </t>
    </r>
    <r>
      <rPr>
        <sz val="14"/>
        <color rgb="FF660033"/>
        <rFont val="Calibri"/>
        <family val="2"/>
      </rPr>
      <t>Poisson du jour*</t>
    </r>
  </si>
  <si>
    <r>
      <t xml:space="preserve">Epinards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de curry, Blé*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artichauts et cuisses de Poulet </t>
    </r>
  </si>
  <si>
    <t>Compote Pomme Mangue</t>
  </si>
  <si>
    <t>Compote Pomme à la Violette et Passiflore</t>
  </si>
  <si>
    <t>Compote Pomme Kiwi</t>
  </si>
  <si>
    <t xml:space="preserve">Compote Pomme Banane </t>
  </si>
  <si>
    <t xml:space="preserve">Compote Pomme Poire </t>
  </si>
  <si>
    <r>
      <t>Carottes braisées, Pommes de terre au paprika et mixé de</t>
    </r>
    <r>
      <rPr>
        <b/>
        <sz val="14"/>
        <color rgb="FF660033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</si>
  <si>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r>
      <t xml:space="preserve">Brocolis sautés à l'aneth, Riz au curcuma*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Poulet </t>
    </r>
  </si>
  <si>
    <r>
      <t xml:space="preserve">Epinards à la crème*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de curry, Blé*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artichauts et mixé de Poulet </t>
    </r>
  </si>
  <si>
    <t>Purée de Choux-fleurs</t>
  </si>
  <si>
    <t>Purée de Patates douces</t>
  </si>
  <si>
    <t>Compote Pomme Banane</t>
  </si>
  <si>
    <t>Du 16 au 20 Mars 2026</t>
  </si>
  <si>
    <t>Fête de la St Patrick</t>
  </si>
  <si>
    <r>
      <rPr>
        <b/>
        <sz val="14"/>
        <color rgb="FF00B050"/>
        <rFont val="Calibri"/>
        <family val="2"/>
        <scheme val="minor"/>
      </rPr>
      <t xml:space="preserve">Salade de radis au citron vert et fromage blanc* </t>
    </r>
    <r>
      <rPr>
        <b/>
        <sz val="14"/>
        <color rgb="FFED7D31"/>
        <rFont val="Calibri"/>
        <family val="2"/>
        <scheme val="minor"/>
      </rPr>
      <t>(lait)</t>
    </r>
  </si>
  <si>
    <t xml:space="preserve">Velouté de lentilles corail au jus de coco </t>
  </si>
  <si>
    <r>
      <t>Velouté d'épinards et céleris boules*</t>
    </r>
    <r>
      <rPr>
        <b/>
        <sz val="14"/>
        <color theme="5"/>
        <rFont val="Calibri"/>
        <family val="2"/>
      </rPr>
      <t xml:space="preserve"> (céleri)</t>
    </r>
  </si>
  <si>
    <r>
      <t xml:space="preserve">Brocolis au cumin,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Poulet </t>
    </r>
  </si>
  <si>
    <r>
      <t xml:space="preserve">Colcannon Irlandais revisité ( Choux et poireaux) Pommes de terre et </t>
    </r>
    <r>
      <rPr>
        <sz val="14"/>
        <color rgb="FF660033"/>
        <rFont val="Calibri"/>
        <family val="2"/>
      </rPr>
      <t>poisson du jour*</t>
    </r>
  </si>
  <si>
    <r>
      <t xml:space="preserve">Carottes, riz à l'estragon*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purée de  Pois chiches</t>
    </r>
  </si>
  <si>
    <r>
      <t xml:space="preserve">Courges au thym, Pâtes*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l'ail  et </t>
    </r>
    <r>
      <rPr>
        <sz val="14"/>
        <color rgb="FF660033"/>
        <rFont val="Calibri"/>
        <family val="2"/>
      </rPr>
      <t>Poisson du jour*</t>
    </r>
  </si>
  <si>
    <r>
      <t xml:space="preserve">Poireaux braisés, Polenta crémeuse*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sauté de Veau </t>
    </r>
  </si>
  <si>
    <t>Compote Pomme Mandarine</t>
  </si>
  <si>
    <t>Compote Pomme Hibiscus</t>
  </si>
  <si>
    <t>Compote Pomme Pamplemousse</t>
  </si>
  <si>
    <t xml:space="preserve">Compote Pomme Vanille </t>
  </si>
  <si>
    <t>Compote Pomme Poire lavande</t>
  </si>
  <si>
    <r>
      <t xml:space="preserve">Brocolis au cumin, Semoule*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l'huile d'olive et mixé de Poulet </t>
    </r>
  </si>
  <si>
    <r>
      <t xml:space="preserve">Colcannon revisité ( Choux et poireaux) Pommes de terre et mixé de </t>
    </r>
    <r>
      <rPr>
        <sz val="14"/>
        <color rgb="FF660033"/>
        <rFont val="Calibri"/>
        <family val="2"/>
      </rPr>
      <t xml:space="preserve">poisson du jour* </t>
    </r>
  </si>
  <si>
    <r>
      <t xml:space="preserve">Carottes, riz à l'estragon*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Poulet</t>
    </r>
  </si>
  <si>
    <r>
      <t xml:space="preserve">Courges au thym, Pâtes* </t>
    </r>
    <r>
      <rPr>
        <b/>
        <sz val="14"/>
        <color theme="5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à l'ail et mixé de </t>
    </r>
    <r>
      <rPr>
        <sz val="14"/>
        <color rgb="FF660033"/>
        <rFont val="Calibri"/>
        <family val="2"/>
      </rPr>
      <t>Poisson du jour*</t>
    </r>
  </si>
  <si>
    <r>
      <t xml:space="preserve">Poireaux braisés, Polenta crémeuse* </t>
    </r>
    <r>
      <rPr>
        <b/>
        <sz val="14"/>
        <color theme="5"/>
        <rFont val="Calibri"/>
        <family val="2"/>
      </rPr>
      <t>(lait)</t>
    </r>
    <r>
      <rPr>
        <b/>
        <sz val="14"/>
        <color rgb="FF00B050"/>
        <rFont val="Calibri"/>
        <family val="2"/>
      </rPr>
      <t xml:space="preserve"> et mixé de Veau </t>
    </r>
  </si>
  <si>
    <r>
      <t>Mixé de Poisson du jour</t>
    </r>
    <r>
      <rPr>
        <b/>
        <sz val="14"/>
        <color rgb="FF660033"/>
        <rFont val="Calibri"/>
        <family val="2"/>
      </rPr>
      <t>*</t>
    </r>
  </si>
  <si>
    <t>Purée de blancs de poireaux</t>
  </si>
  <si>
    <t xml:space="preserve">Purée de pommes de terre </t>
  </si>
  <si>
    <t>Purée de pois cassés</t>
  </si>
  <si>
    <t>Du 23 au 27 Mars 2026</t>
  </si>
  <si>
    <t xml:space="preserve">Découverte de l'Ail des ours </t>
  </si>
  <si>
    <t xml:space="preserve">Velouté de choux rouges et badiane </t>
  </si>
  <si>
    <t>Velouté de Mamie (légumes variés)</t>
  </si>
  <si>
    <r>
      <t xml:space="preserve">Cake aux champignons et ail des ours  </t>
    </r>
    <r>
      <rPr>
        <b/>
        <sz val="14"/>
        <color rgb="FFED7D31"/>
        <rFont val="Calibri"/>
        <family val="2"/>
        <scheme val="minor"/>
      </rPr>
      <t>(lait, œuf, blé)</t>
    </r>
  </si>
  <si>
    <r>
      <t xml:space="preserve">Courges à l'anis, boulgour* </t>
    </r>
    <r>
      <rPr>
        <b/>
        <sz val="14"/>
        <color rgb="FFED7D31"/>
        <rFont val="Calibri"/>
        <family val="2"/>
      </rPr>
      <t>(blé)</t>
    </r>
    <r>
      <rPr>
        <b/>
        <sz val="14"/>
        <color rgb="FF00B050"/>
        <rFont val="Calibri"/>
        <family val="2"/>
      </rPr>
      <t xml:space="preserve"> aux oignons et Bœuf aux légumes (navets et carottes)</t>
    </r>
  </si>
  <si>
    <t xml:space="preserve">Epinards au citron vert, Patates douces et cuisses de Poulet </t>
  </si>
  <si>
    <r>
      <t>Carottes en persillade, quinoa au bouillon de légumes et</t>
    </r>
    <r>
      <rPr>
        <b/>
        <sz val="14"/>
        <color rgb="FFC00000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</si>
  <si>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r>
      <t>Choux lisses à la crème*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Pois cassés </t>
    </r>
  </si>
  <si>
    <r>
      <t>Betteraves rouges à l'aneth, riz pilaf et</t>
    </r>
    <r>
      <rPr>
        <sz val="14"/>
        <color rgb="FF660033"/>
        <rFont val="Calibri"/>
        <family val="2"/>
      </rPr>
      <t xml:space="preserve"> Poisson du jour*</t>
    </r>
  </si>
  <si>
    <t>Compote Pomme Grenade</t>
  </si>
  <si>
    <t>Compote Pomme Banane Réglisse</t>
  </si>
  <si>
    <t>Compote Pomme Abricot sec</t>
  </si>
  <si>
    <t xml:space="preserve">Compote Pomme Cacao </t>
  </si>
  <si>
    <r>
      <t xml:space="preserve">Courges à l'anis, boulgour* </t>
    </r>
    <r>
      <rPr>
        <b/>
        <sz val="14"/>
        <color rgb="FFED7D31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aux oignons et mixé de Bœuf</t>
    </r>
  </si>
  <si>
    <t xml:space="preserve">Epinards au citron vert, Patates douces et mixé de Poulet </t>
  </si>
  <si>
    <r>
      <t>Carottes en persillade, quinoa au bouillon de légumes et mixé de</t>
    </r>
    <r>
      <rPr>
        <b/>
        <sz val="14"/>
        <color rgb="FFC00000"/>
        <rFont val="Calibri"/>
        <family val="2"/>
      </rPr>
      <t xml:space="preserve"> </t>
    </r>
    <r>
      <rPr>
        <sz val="14"/>
        <color rgb="FF660033"/>
        <rFont val="Calibri"/>
        <family val="2"/>
      </rPr>
      <t>Poisson du jour*</t>
    </r>
  </si>
  <si>
    <r>
      <t>Choux lisses à la crème*</t>
    </r>
    <r>
      <rPr>
        <b/>
        <sz val="14"/>
        <color theme="5"/>
        <rFont val="Calibri"/>
        <family val="2"/>
      </rPr>
      <t xml:space="preserve"> (lait)</t>
    </r>
    <r>
      <rPr>
        <b/>
        <sz val="14"/>
        <color rgb="FF00B050"/>
        <rFont val="Calibri"/>
        <family val="2"/>
      </rPr>
      <t>,Blé tendre complet*</t>
    </r>
    <r>
      <rPr>
        <b/>
        <sz val="14"/>
        <color theme="5"/>
        <rFont val="Calibri"/>
        <family val="2"/>
      </rPr>
      <t xml:space="preserve"> (blé)</t>
    </r>
    <r>
      <rPr>
        <b/>
        <sz val="14"/>
        <color rgb="FF00B050"/>
        <rFont val="Calibri"/>
        <family val="2"/>
      </rPr>
      <t xml:space="preserve"> et mixé de Poulet</t>
    </r>
  </si>
  <si>
    <r>
      <t xml:space="preserve">Betteraves rouges à l'aneth, riz pilaf et mixé de </t>
    </r>
    <r>
      <rPr>
        <sz val="14"/>
        <color rgb="FF660033"/>
        <rFont val="Calibri"/>
        <family val="2"/>
      </rPr>
      <t>Poisson du jour*</t>
    </r>
  </si>
  <si>
    <t xml:space="preserve">Purée de Choux blancs </t>
  </si>
  <si>
    <t>Compote  de Pommes</t>
  </si>
  <si>
    <t>Compote pomme poire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</si>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</sst>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8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theme="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8"/>
      <color rgb="FFFF6699"/>
      <name val="Calibri"/>
      <family val="2"/>
      <scheme val="minor"/>
    </font>
    <font>
      <b/>
      <sz val="28"/>
      <color rgb="FF660033"/>
      <name val="Century Gothic"/>
      <family val="2"/>
    </font>
    <font>
      <b/>
      <sz val="20"/>
      <color rgb="FFFF6699"/>
      <name val="Century Gothic"/>
      <family val="2"/>
    </font>
    <font>
      <b/>
      <sz val="14"/>
      <color rgb="FF00B050"/>
      <name val="Calibri"/>
      <family val="2"/>
    </font>
    <font>
      <b/>
      <sz val="14"/>
      <color rgb="FF00B050"/>
      <name val="Calibri"/>
      <family val="2"/>
      <scheme val="minor"/>
    </font>
    <font>
      <sz val="14"/>
      <color rgb="FF660033"/>
      <name val="Calibri"/>
      <family val="2"/>
    </font>
    <font>
      <b/>
      <sz val="14"/>
      <color rgb="FFED7D31"/>
      <name val="Calibri"/>
      <family val="2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</font>
    <font>
      <b/>
      <sz val="20"/>
      <color rgb="FFFFFFFF"/>
      <name val="Kristen ITC"/>
      <family val="4"/>
    </font>
    <font>
      <b/>
      <sz val="14"/>
      <color theme="5"/>
      <name val="Calibri"/>
      <family val="2"/>
    </font>
    <font>
      <b/>
      <sz val="14"/>
      <color rgb="FFC00000"/>
      <name val="Calibri"/>
      <family val="2"/>
    </font>
    <font>
      <b/>
      <sz val="14"/>
      <color rgb="FFED7D31"/>
      <name val="Calibri"/>
      <family val="2"/>
      <scheme val="minor"/>
    </font>
    <font>
      <b/>
      <sz val="10"/>
      <color rgb="FFED7D31"/>
      <name val="Calibri"/>
      <family val="2"/>
      <scheme val="minor"/>
    </font>
    <font>
      <sz val="10"/>
      <color rgb="FFED7D31"/>
      <name val="Calibri"/>
      <family val="2"/>
      <scheme val="minor"/>
    </font>
    <font>
      <b/>
      <sz val="10"/>
      <color rgb="FFFFFFFF"/>
      <name val="Kristen ITC"/>
      <family val="4"/>
    </font>
    <font>
      <b/>
      <sz val="11"/>
      <color rgb="FF660033"/>
      <name val="Kristen ITC"/>
      <family val="4"/>
    </font>
    <font>
      <b/>
      <sz val="14"/>
      <color rgb="FF660033"/>
      <name val="Calibri"/>
      <family val="2"/>
    </font>
    <font>
      <sz val="14"/>
      <color rgb="FF00B050"/>
      <name val="Calibri"/>
      <family val="2"/>
      <scheme val="minor"/>
    </font>
    <font>
      <sz val="14"/>
      <color rgb="FF660033"/>
      <name val="Calibri"/>
      <family val="2"/>
      <scheme val="minor"/>
    </font>
    <font>
      <sz val="14"/>
      <color rgb="FF00B05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39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/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thin">
        <color rgb="FFFF6699"/>
      </left>
      <right/>
      <top/>
      <bottom/>
      <diagonal/>
    </border>
    <border>
      <left style="medium">
        <color rgb="FFFF6699"/>
      </left>
      <right style="thin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</borders>
  <cellStyleXfs count="3">
    <xf numFmtId="0" fontId="0" fillId="0" borderId="0"/>
    <xf numFmtId="0" fontId="36" fillId="0" borderId="0"/>
    <xf numFmtId="0" fontId="36" fillId="0" borderId="0"/>
  </cellStyleXfs>
  <cellXfs count="180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8" fillId="0" borderId="0" xfId="0" applyFont="1" applyAlignment="1">
      <alignment horizontal="center" wrapText="1"/>
    </xf>
    <xf numFmtId="0" fontId="10" fillId="0" borderId="0" xfId="0" applyFont="1"/>
    <xf numFmtId="0" fontId="11" fillId="0" borderId="0" xfId="0" applyFont="1" applyAlignment="1">
      <alignment horizontal="center" wrapText="1"/>
    </xf>
    <xf numFmtId="0" fontId="13" fillId="0" borderId="0" xfId="0" applyFont="1" applyAlignment="1">
      <alignment horizontal="center" vertical="center" wrapText="1" readingOrder="1"/>
    </xf>
    <xf numFmtId="0" fontId="13" fillId="0" borderId="8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3" fillId="0" borderId="9" xfId="0" applyFont="1" applyBorder="1" applyAlignment="1">
      <alignment horizontal="center" vertical="center" wrapText="1" readingOrder="1"/>
    </xf>
    <xf numFmtId="0" fontId="13" fillId="0" borderId="3" xfId="0" applyFont="1" applyBorder="1" applyAlignment="1">
      <alignment horizontal="center" vertical="center" wrapText="1" readingOrder="1"/>
    </xf>
    <xf numFmtId="0" fontId="18" fillId="0" borderId="2" xfId="0" applyFont="1" applyBorder="1" applyAlignment="1">
      <alignment horizontal="center" vertical="center" wrapText="1" readingOrder="1"/>
    </xf>
    <xf numFmtId="0" fontId="18" fillId="0" borderId="3" xfId="0" applyFont="1" applyBorder="1" applyAlignment="1">
      <alignment horizontal="center" vertical="center" wrapText="1" readingOrder="1"/>
    </xf>
    <xf numFmtId="0" fontId="18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 readingOrder="1"/>
    </xf>
    <xf numFmtId="0" fontId="13" fillId="0" borderId="5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0" fillId="0" borderId="9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1" fillId="0" borderId="6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1" fillId="0" borderId="3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13" fillId="0" borderId="2" xfId="0" applyFont="1" applyBorder="1" applyAlignment="1">
      <alignment horizontal="center" vertical="center" wrapText="1" readingOrder="1"/>
    </xf>
    <xf numFmtId="0" fontId="13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3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19" fillId="0" borderId="0" xfId="0" applyFont="1" applyAlignment="1">
      <alignment horizontal="center" vertical="center" wrapText="1" readingOrder="1"/>
    </xf>
    <xf numFmtId="0" fontId="19" fillId="0" borderId="6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 readingOrder="1"/>
    </xf>
    <xf numFmtId="0" fontId="21" fillId="0" borderId="2" xfId="0" applyFont="1" applyBorder="1" applyAlignment="1">
      <alignment horizontal="center" vertical="center" wrapText="1" readingOrder="1"/>
    </xf>
    <xf numFmtId="0" fontId="23" fillId="0" borderId="3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 readingOrder="1"/>
    </xf>
    <xf numFmtId="0" fontId="24" fillId="0" borderId="0" xfId="0" applyFont="1"/>
    <xf numFmtId="0" fontId="5" fillId="0" borderId="6" xfId="0" applyFont="1" applyBorder="1" applyAlignment="1">
      <alignment horizontal="center" vertical="center" wrapText="1" readingOrder="1"/>
    </xf>
    <xf numFmtId="0" fontId="26" fillId="0" borderId="0" xfId="0" applyFont="1"/>
    <xf numFmtId="0" fontId="27" fillId="0" borderId="0" xfId="0" applyFont="1" applyAlignment="1">
      <alignment horizontal="left" vertical="center" indent="14" readingOrder="1"/>
    </xf>
    <xf numFmtId="0" fontId="27" fillId="0" borderId="0" xfId="0" applyFont="1" applyAlignment="1">
      <alignment horizontal="left" vertical="center" wrapText="1" readingOrder="1"/>
    </xf>
    <xf numFmtId="0" fontId="16" fillId="0" borderId="0" xfId="0" applyFont="1" applyAlignment="1">
      <alignment horizontal="left" vertical="center" indent="9" readingOrder="1"/>
    </xf>
    <xf numFmtId="0" fontId="16" fillId="0" borderId="0" xfId="0" applyFont="1" applyAlignment="1">
      <alignment horizontal="left" vertical="center" wrapText="1" readingOrder="1"/>
    </xf>
    <xf numFmtId="0" fontId="27" fillId="0" borderId="0" xfId="0" applyFont="1" applyAlignment="1">
      <alignment horizontal="left" vertical="center" wrapText="1" indent="5" readingOrder="1"/>
    </xf>
    <xf numFmtId="0" fontId="16" fillId="0" borderId="0" xfId="0" applyFont="1" applyAlignment="1">
      <alignment horizontal="left" vertical="center" indent="5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13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 readingOrder="1"/>
    </xf>
    <xf numFmtId="0" fontId="19" fillId="0" borderId="11" xfId="0" applyFont="1" applyBorder="1" applyAlignment="1">
      <alignment horizontal="center" vertical="center" wrapText="1" readingOrder="1"/>
    </xf>
    <xf numFmtId="0" fontId="19" fillId="0" borderId="12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0" fillId="0" borderId="10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1" fillId="0" borderId="11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18" fillId="0" borderId="10" xfId="0" applyFont="1" applyBorder="1" applyAlignment="1">
      <alignment horizontal="center" vertical="center" wrapText="1" readingOrder="1"/>
    </xf>
    <xf numFmtId="0" fontId="16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 readingOrder="1"/>
    </xf>
    <xf numFmtId="0" fontId="28" fillId="0" borderId="0" xfId="0" applyFont="1"/>
    <xf numFmtId="0" fontId="28" fillId="0" borderId="2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8" fillId="0" borderId="10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 vertical="center" wrapText="1"/>
    </xf>
    <xf numFmtId="0" fontId="0" fillId="0" borderId="2" xfId="0" applyBorder="1"/>
    <xf numFmtId="0" fontId="28" fillId="0" borderId="11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center" indent="5" readingOrder="1"/>
    </xf>
    <xf numFmtId="0" fontId="30" fillId="0" borderId="0" xfId="0" applyFont="1"/>
    <xf numFmtId="0" fontId="3" fillId="0" borderId="0" xfId="0" applyFont="1" applyAlignment="1">
      <alignment vertical="center" readingOrder="1"/>
    </xf>
    <xf numFmtId="0" fontId="4" fillId="0" borderId="0" xfId="0" applyFont="1" applyAlignment="1">
      <alignment vertical="center" readingOrder="1"/>
    </xf>
    <xf numFmtId="0" fontId="2" fillId="0" borderId="0" xfId="0" applyFont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 readingOrder="1"/>
    </xf>
    <xf numFmtId="0" fontId="25" fillId="0" borderId="0" xfId="0" applyFont="1" applyAlignment="1">
      <alignment vertical="center" wrapText="1" readingOrder="1"/>
    </xf>
    <xf numFmtId="0" fontId="14" fillId="0" borderId="0" xfId="0" applyFont="1" applyAlignment="1">
      <alignment wrapText="1"/>
    </xf>
    <xf numFmtId="0" fontId="14" fillId="0" borderId="0" xfId="0" applyFont="1"/>
    <xf numFmtId="0" fontId="14" fillId="0" borderId="0" xfId="0" applyFont="1" applyAlignment="1">
      <alignment vertical="center" wrapText="1"/>
    </xf>
    <xf numFmtId="0" fontId="31" fillId="0" borderId="0" xfId="0" applyFont="1" applyAlignment="1">
      <alignment horizontal="center" vertical="center"/>
    </xf>
    <xf numFmtId="0" fontId="32" fillId="0" borderId="17" xfId="0" applyFont="1" applyBorder="1" applyAlignment="1">
      <alignment horizontal="center" vertical="center" wrapText="1"/>
    </xf>
    <xf numFmtId="0" fontId="32" fillId="0" borderId="18" xfId="0" applyFont="1" applyBorder="1" applyAlignment="1">
      <alignment horizontal="center" vertical="center" wrapText="1"/>
    </xf>
    <xf numFmtId="0" fontId="32" fillId="0" borderId="19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 wrapText="1" readingOrder="1"/>
    </xf>
    <xf numFmtId="0" fontId="35" fillId="0" borderId="23" xfId="0" applyFont="1" applyBorder="1" applyAlignment="1">
      <alignment horizontal="center" vertical="center" wrapText="1"/>
    </xf>
    <xf numFmtId="0" fontId="35" fillId="0" borderId="24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 readingOrder="1"/>
    </xf>
    <xf numFmtId="0" fontId="35" fillId="0" borderId="26" xfId="0" applyFont="1" applyBorder="1" applyAlignment="1">
      <alignment horizontal="center" vertical="center" wrapText="1"/>
    </xf>
    <xf numFmtId="0" fontId="35" fillId="0" borderId="27" xfId="0" applyFont="1" applyBorder="1" applyAlignment="1">
      <alignment horizontal="center" vertical="center" wrapText="1"/>
    </xf>
    <xf numFmtId="0" fontId="34" fillId="0" borderId="28" xfId="0" applyFont="1" applyBorder="1" applyAlignment="1">
      <alignment horizontal="center" vertical="center" wrapText="1" readingOrder="1"/>
    </xf>
    <xf numFmtId="0" fontId="35" fillId="0" borderId="29" xfId="0" applyFont="1" applyBorder="1" applyAlignment="1">
      <alignment horizontal="center" vertical="center" wrapText="1"/>
    </xf>
    <xf numFmtId="0" fontId="35" fillId="0" borderId="30" xfId="0" applyFont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 readingOrder="1"/>
    </xf>
    <xf numFmtId="0" fontId="34" fillId="0" borderId="32" xfId="0" applyFont="1" applyBorder="1" applyAlignment="1">
      <alignment horizontal="center" vertical="center" wrapText="1" readingOrder="1"/>
    </xf>
    <xf numFmtId="0" fontId="35" fillId="0" borderId="33" xfId="0" applyFont="1" applyBorder="1" applyAlignment="1">
      <alignment horizontal="center" vertical="center" wrapText="1"/>
    </xf>
    <xf numFmtId="0" fontId="35" fillId="0" borderId="34" xfId="0" applyFont="1" applyBorder="1" applyAlignment="1">
      <alignment horizontal="center" vertical="center" wrapText="1"/>
    </xf>
    <xf numFmtId="0" fontId="35" fillId="0" borderId="0" xfId="0" applyFont="1"/>
    <xf numFmtId="0" fontId="31" fillId="0" borderId="0" xfId="0" applyFont="1"/>
    <xf numFmtId="0" fontId="33" fillId="0" borderId="20" xfId="0" quotePrefix="1" applyFont="1" applyBorder="1"/>
    <xf numFmtId="0" fontId="40" fillId="0" borderId="10" xfId="0" applyFont="1" applyBorder="1" applyAlignment="1">
      <alignment horizontal="center" vertical="center" wrapText="1" readingOrder="1"/>
    </xf>
    <xf numFmtId="0" fontId="40" fillId="0" borderId="11" xfId="0" applyFont="1" applyBorder="1" applyAlignment="1">
      <alignment horizontal="center" vertical="center" wrapText="1" readingOrder="1"/>
    </xf>
    <xf numFmtId="0" fontId="40" fillId="0" borderId="12" xfId="0" applyFont="1" applyBorder="1" applyAlignment="1">
      <alignment horizontal="center" vertical="center" wrapText="1" readingOrder="1"/>
    </xf>
    <xf numFmtId="0" fontId="44" fillId="0" borderId="0" xfId="0" applyFont="1"/>
    <xf numFmtId="0" fontId="42" fillId="0" borderId="10" xfId="0" applyFont="1" applyBorder="1" applyAlignment="1">
      <alignment horizontal="center" vertical="center" wrapText="1" readingOrder="1"/>
    </xf>
    <xf numFmtId="0" fontId="37" fillId="0" borderId="0" xfId="0" applyFont="1" applyAlignment="1">
      <alignment horizontal="center" vertical="center" wrapText="1"/>
    </xf>
    <xf numFmtId="0" fontId="46" fillId="2" borderId="35" xfId="0" applyFont="1" applyFill="1" applyBorder="1" applyAlignment="1">
      <alignment horizontal="center" vertical="center" wrapText="1" readingOrder="1"/>
    </xf>
    <xf numFmtId="0" fontId="27" fillId="0" borderId="0" xfId="0" applyFont="1" applyAlignment="1">
      <alignment vertical="center" readingOrder="1"/>
    </xf>
    <xf numFmtId="0" fontId="41" fillId="0" borderId="10" xfId="0" applyFont="1" applyBorder="1" applyAlignment="1">
      <alignment horizontal="center" vertical="center" wrapText="1" readingOrder="1"/>
    </xf>
    <xf numFmtId="0" fontId="40" fillId="4" borderId="10" xfId="0" applyFont="1" applyFill="1" applyBorder="1" applyAlignment="1">
      <alignment horizontal="center" vertical="center" wrapText="1" readingOrder="1"/>
    </xf>
    <xf numFmtId="0" fontId="41" fillId="0" borderId="12" xfId="0" applyFont="1" applyBorder="1" applyAlignment="1">
      <alignment horizontal="center" vertical="center" wrapText="1" readingOrder="1"/>
    </xf>
    <xf numFmtId="0" fontId="13" fillId="0" borderId="0" xfId="0" applyFont="1" applyAlignment="1">
      <alignment vertical="center" readingOrder="1"/>
    </xf>
    <xf numFmtId="0" fontId="13" fillId="0" borderId="0" xfId="0" applyFont="1" applyAlignment="1">
      <alignment vertical="center" wrapText="1" readingOrder="1"/>
    </xf>
    <xf numFmtId="0" fontId="5" fillId="0" borderId="0" xfId="0" applyFont="1" applyAlignment="1">
      <alignment horizontal="left" vertical="center" readingOrder="1"/>
    </xf>
    <xf numFmtId="0" fontId="33" fillId="0" borderId="0" xfId="0" applyFont="1" applyAlignment="1">
      <alignment vertical="center"/>
    </xf>
    <xf numFmtId="0" fontId="5" fillId="0" borderId="0" xfId="0" applyFont="1" applyAlignment="1">
      <alignment horizontal="left" vertical="center" indent="4" readingOrder="1"/>
    </xf>
    <xf numFmtId="0" fontId="50" fillId="0" borderId="0" xfId="0" applyFont="1" applyAlignment="1">
      <alignment vertical="center"/>
    </xf>
    <xf numFmtId="0" fontId="5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wrapText="1"/>
    </xf>
    <xf numFmtId="0" fontId="45" fillId="0" borderId="0" xfId="0" applyFont="1" applyAlignment="1">
      <alignment horizontal="center" vertical="center"/>
    </xf>
    <xf numFmtId="0" fontId="10" fillId="0" borderId="36" xfId="0" applyFont="1" applyBorder="1"/>
    <xf numFmtId="0" fontId="34" fillId="0" borderId="37" xfId="0" applyFont="1" applyBorder="1" applyAlignment="1">
      <alignment horizontal="center" vertical="center" wrapText="1" readingOrder="1"/>
    </xf>
    <xf numFmtId="0" fontId="40" fillId="0" borderId="38" xfId="0" applyFont="1" applyBorder="1" applyAlignment="1">
      <alignment horizontal="center" vertical="center" wrapText="1" readingOrder="1"/>
    </xf>
    <xf numFmtId="0" fontId="41" fillId="0" borderId="38" xfId="0" applyFont="1" applyBorder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53" fillId="0" borderId="0" xfId="0" applyFont="1" applyAlignment="1">
      <alignment horizontal="center" vertical="center" wrapText="1" readingOrder="1"/>
    </xf>
    <xf numFmtId="0" fontId="53" fillId="0" borderId="0" xfId="0" applyFont="1" applyBorder="1" applyAlignment="1">
      <alignment horizontal="center" vertical="center" wrapText="1" readingOrder="1"/>
    </xf>
    <xf numFmtId="0" fontId="41" fillId="5" borderId="12" xfId="0" applyFont="1" applyFill="1" applyBorder="1" applyAlignment="1">
      <alignment horizontal="center" vertical="center" wrapText="1" readingOrder="1"/>
    </xf>
    <xf numFmtId="0" fontId="12" fillId="0" borderId="0" xfId="0" applyFont="1" applyBorder="1" applyAlignment="1">
      <alignment horizontal="center" vertical="center" wrapText="1" readingOrder="1"/>
    </xf>
    <xf numFmtId="0" fontId="3" fillId="0" borderId="0" xfId="0" applyFont="1" applyAlignment="1">
      <alignment horizontal="center" vertical="center" readingOrder="1"/>
    </xf>
    <xf numFmtId="0" fontId="4" fillId="0" borderId="0" xfId="0" applyFont="1" applyAlignment="1">
      <alignment horizontal="center" vertical="center" readingOrder="1"/>
    </xf>
    <xf numFmtId="0" fontId="8" fillId="3" borderId="2" xfId="0" applyFont="1" applyFill="1" applyBorder="1" applyAlignment="1">
      <alignment horizontal="center" wrapText="1"/>
    </xf>
    <xf numFmtId="0" fontId="8" fillId="3" borderId="3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horizontal="center" wrapText="1"/>
    </xf>
    <xf numFmtId="0" fontId="8" fillId="3" borderId="7" xfId="0" applyFont="1" applyFill="1" applyBorder="1" applyAlignment="1">
      <alignment horizontal="center" wrapText="1"/>
    </xf>
    <xf numFmtId="0" fontId="8" fillId="3" borderId="8" xfId="0" applyFont="1" applyFill="1" applyBorder="1" applyAlignment="1">
      <alignment horizontal="center" wrapText="1"/>
    </xf>
    <xf numFmtId="0" fontId="8" fillId="3" borderId="9" xfId="0" applyFont="1" applyFill="1" applyBorder="1" applyAlignment="1">
      <alignment horizont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14" fillId="0" borderId="0" xfId="0" applyFont="1" applyAlignment="1">
      <alignment horizontal="left" vertical="center" wrapText="1"/>
    </xf>
    <xf numFmtId="0" fontId="14" fillId="0" borderId="0" xfId="0" applyFont="1" applyAlignment="1">
      <alignment horizontal="left" wrapText="1" indent="5"/>
    </xf>
    <xf numFmtId="0" fontId="14" fillId="0" borderId="0" xfId="0" applyFont="1" applyAlignment="1">
      <alignment horizontal="left" indent="5"/>
    </xf>
    <xf numFmtId="0" fontId="12" fillId="0" borderId="6" xfId="0" applyFont="1" applyBorder="1" applyAlignment="1">
      <alignment horizontal="center" vertical="center" wrapText="1" readingOrder="1"/>
    </xf>
    <xf numFmtId="0" fontId="25" fillId="0" borderId="6" xfId="0" applyFont="1" applyBorder="1" applyAlignment="1">
      <alignment horizontal="center" vertical="center" wrapText="1" readingOrder="1"/>
    </xf>
    <xf numFmtId="0" fontId="14" fillId="0" borderId="0" xfId="0" applyFont="1" applyAlignment="1">
      <alignment horizontal="left" vertical="center" wrapText="1" indent="5"/>
    </xf>
    <xf numFmtId="0" fontId="25" fillId="0" borderId="0" xfId="0" applyFont="1" applyAlignment="1">
      <alignment horizontal="center" vertical="center" wrapText="1" readingOrder="1"/>
    </xf>
    <xf numFmtId="0" fontId="53" fillId="0" borderId="6" xfId="0" applyFont="1" applyBorder="1" applyAlignment="1">
      <alignment horizontal="center" vertical="center" wrapText="1" readingOrder="1"/>
    </xf>
    <xf numFmtId="0" fontId="38" fillId="0" borderId="0" xfId="0" applyFont="1" applyAlignment="1">
      <alignment horizontal="center" vertical="center" readingOrder="1"/>
    </xf>
    <xf numFmtId="0" fontId="39" fillId="0" borderId="0" xfId="0" applyFont="1" applyAlignment="1">
      <alignment horizontal="center" vertical="center" readingOrder="1"/>
    </xf>
    <xf numFmtId="0" fontId="53" fillId="0" borderId="0" xfId="0" applyFont="1" applyAlignment="1">
      <alignment horizontal="center" vertical="center" wrapText="1" readingOrder="1"/>
    </xf>
    <xf numFmtId="0" fontId="14" fillId="0" borderId="14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00000000-0005-0000-0000-000001000000}"/>
    <cellStyle name="Normal 2 4" xfId="2" xr:uid="{00000000-0005-0000-0000-000002000000}"/>
  </cellStyles>
  <dxfs count="0"/>
  <tableStyles count="0" defaultTableStyle="TableStyleMedium2" defaultPivotStyle="PivotStyleLight16"/>
  <colors>
    <mruColors>
      <color rgb="FFED7D31"/>
      <color rgb="FFFF6699"/>
      <color rgb="FF660033"/>
      <color rgb="FF990033"/>
      <color rgb="FFFFF3FF"/>
      <color rgb="FFFFCCFF"/>
      <color rgb="FFFFCCCC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6.png"/><Relationship Id="rId10" Type="http://schemas.openxmlformats.org/officeDocument/2006/relationships/image" Target="../media/image31.png"/><Relationship Id="rId4" Type="http://schemas.openxmlformats.org/officeDocument/2006/relationships/image" Target="../media/image27.bin"/><Relationship Id="rId9" Type="http://schemas.openxmlformats.org/officeDocument/2006/relationships/image" Target="../media/image30.sv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11" Type="http://schemas.openxmlformats.org/officeDocument/2006/relationships/image" Target="../media/image31.png"/><Relationship Id="rId5" Type="http://schemas.openxmlformats.org/officeDocument/2006/relationships/image" Target="../media/image26.png"/><Relationship Id="rId10" Type="http://schemas.openxmlformats.org/officeDocument/2006/relationships/image" Target="../media/image30.svg"/><Relationship Id="rId4" Type="http://schemas.openxmlformats.org/officeDocument/2006/relationships/image" Target="../media/image27.bin"/><Relationship Id="rId9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6.png"/><Relationship Id="rId10" Type="http://schemas.openxmlformats.org/officeDocument/2006/relationships/image" Target="../media/image30.svg"/><Relationship Id="rId4" Type="http://schemas.openxmlformats.org/officeDocument/2006/relationships/image" Target="../media/image27.bin"/><Relationship Id="rId9" Type="http://schemas.openxmlformats.org/officeDocument/2006/relationships/image" Target="../media/image2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image" Target="../media/image8.jpeg"/><Relationship Id="rId3" Type="http://schemas.openxmlformats.org/officeDocument/2006/relationships/image" Target="../media/image14.png"/><Relationship Id="rId7" Type="http://schemas.openxmlformats.org/officeDocument/2006/relationships/image" Target="../media/image3.png"/><Relationship Id="rId12" Type="http://schemas.openxmlformats.org/officeDocument/2006/relationships/image" Target="../media/image7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6.png"/><Relationship Id="rId10" Type="http://schemas.openxmlformats.org/officeDocument/2006/relationships/image" Target="../media/image6.png"/><Relationship Id="rId4" Type="http://schemas.openxmlformats.org/officeDocument/2006/relationships/image" Target="../media/image15.png"/><Relationship Id="rId9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2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2.png"/><Relationship Id="rId11" Type="http://schemas.openxmlformats.org/officeDocument/2006/relationships/image" Target="../media/image17.png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10" Type="http://schemas.openxmlformats.org/officeDocument/2006/relationships/image" Target="../media/image20.png"/><Relationship Id="rId4" Type="http://schemas.openxmlformats.org/officeDocument/2006/relationships/image" Target="../media/image19.png"/><Relationship Id="rId9" Type="http://schemas.openxmlformats.org/officeDocument/2006/relationships/image" Target="../media/image6.png"/><Relationship Id="rId14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2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20.png"/><Relationship Id="rId7" Type="http://schemas.openxmlformats.org/officeDocument/2006/relationships/image" Target="../media/image1.png"/><Relationship Id="rId12" Type="http://schemas.openxmlformats.org/officeDocument/2006/relationships/image" Target="../media/image6.png"/><Relationship Id="rId2" Type="http://schemas.openxmlformats.org/officeDocument/2006/relationships/image" Target="../media/image15.png"/><Relationship Id="rId1" Type="http://schemas.openxmlformats.org/officeDocument/2006/relationships/image" Target="../media/image12.png"/><Relationship Id="rId6" Type="http://schemas.openxmlformats.org/officeDocument/2006/relationships/image" Target="../media/image8.jpeg"/><Relationship Id="rId11" Type="http://schemas.openxmlformats.org/officeDocument/2006/relationships/image" Target="../media/image5.png"/><Relationship Id="rId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image" Target="../media/image17.png"/><Relationship Id="rId9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24.png"/><Relationship Id="rId5" Type="http://schemas.openxmlformats.org/officeDocument/2006/relationships/image" Target="../media/image5.png"/><Relationship Id="rId10" Type="http://schemas.openxmlformats.org/officeDocument/2006/relationships/image" Target="../media/image23.png"/><Relationship Id="rId4" Type="http://schemas.openxmlformats.org/officeDocument/2006/relationships/image" Target="../media/image4.png"/><Relationship Id="rId9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3" Type="http://schemas.openxmlformats.org/officeDocument/2006/relationships/image" Target="../media/image25.png"/><Relationship Id="rId7" Type="http://schemas.openxmlformats.org/officeDocument/2006/relationships/image" Target="../media/image28.png"/><Relationship Id="rId2" Type="http://schemas.openxmlformats.org/officeDocument/2006/relationships/image" Target="../media/image20.png"/><Relationship Id="rId1" Type="http://schemas.openxmlformats.org/officeDocument/2006/relationships/image" Target="../media/image12.png"/><Relationship Id="rId6" Type="http://schemas.openxmlformats.org/officeDocument/2006/relationships/image" Target="../media/image4.png"/><Relationship Id="rId5" Type="http://schemas.openxmlformats.org/officeDocument/2006/relationships/image" Target="../media/image27.bin"/><Relationship Id="rId10" Type="http://schemas.openxmlformats.org/officeDocument/2006/relationships/image" Target="../media/image31.png"/><Relationship Id="rId4" Type="http://schemas.openxmlformats.org/officeDocument/2006/relationships/image" Target="../media/image26.png"/><Relationship Id="rId9" Type="http://schemas.openxmlformats.org/officeDocument/2006/relationships/image" Target="../media/image30.sv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15.png"/><Relationship Id="rId7" Type="http://schemas.openxmlformats.org/officeDocument/2006/relationships/image" Target="../media/image4.png"/><Relationship Id="rId12" Type="http://schemas.openxmlformats.org/officeDocument/2006/relationships/image" Target="../media/image7.png"/><Relationship Id="rId2" Type="http://schemas.openxmlformats.org/officeDocument/2006/relationships/image" Target="../media/image32.png"/><Relationship Id="rId1" Type="http://schemas.openxmlformats.org/officeDocument/2006/relationships/image" Target="../media/image13.png"/><Relationship Id="rId6" Type="http://schemas.openxmlformats.org/officeDocument/2006/relationships/image" Target="../media/image3.png"/><Relationship Id="rId11" Type="http://schemas.openxmlformats.org/officeDocument/2006/relationships/image" Target="../media/image17.png"/><Relationship Id="rId5" Type="http://schemas.openxmlformats.org/officeDocument/2006/relationships/image" Target="../media/image2.png"/><Relationship Id="rId10" Type="http://schemas.openxmlformats.org/officeDocument/2006/relationships/image" Target="../media/image12.png"/><Relationship Id="rId4" Type="http://schemas.openxmlformats.org/officeDocument/2006/relationships/image" Target="../media/image1.png"/><Relationship Id="rId9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273624</xdr:colOff>
      <xdr:row>6</xdr:row>
      <xdr:rowOff>461644</xdr:rowOff>
    </xdr:from>
    <xdr:to>
      <xdr:col>0</xdr:col>
      <xdr:colOff>828937</xdr:colOff>
      <xdr:row>7</xdr:row>
      <xdr:rowOff>344230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553F7EB-62FE-4D52-AE3C-1A6B28330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3624" y="3340311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331193</xdr:colOff>
      <xdr:row>10</xdr:row>
      <xdr:rowOff>212764</xdr:rowOff>
    </xdr:from>
    <xdr:to>
      <xdr:col>0</xdr:col>
      <xdr:colOff>813701</xdr:colOff>
      <xdr:row>10</xdr:row>
      <xdr:rowOff>673598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627803-6637-4941-853A-0CDF30D64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31193" y="6107681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1E29720-CA30-49FA-8244-4FEC9ABA7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76E58C0-36A8-4E6A-BF39-386C1196F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F90C9883-ECE3-4307-91C2-FAB0E8291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F85A172-92F1-4994-A84A-CA158B039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DA23594C-0B56-469C-A3FE-6A3DFCFC5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3</xdr:col>
      <xdr:colOff>2527300</xdr:colOff>
      <xdr:row>1</xdr:row>
      <xdr:rowOff>387350</xdr:rowOff>
    </xdr:from>
    <xdr:to>
      <xdr:col>4</xdr:col>
      <xdr:colOff>371475</xdr:colOff>
      <xdr:row>3</xdr:row>
      <xdr:rowOff>165100</xdr:rowOff>
    </xdr:to>
    <xdr:pic>
      <xdr:nvPicPr>
        <xdr:cNvPr id="12" name="Graphique 11" descr="Loupe">
          <a:extLst>
            <a:ext uri="{FF2B5EF4-FFF2-40B4-BE49-F238E27FC236}">
              <a16:creationId xmlns:a16="http://schemas.microsoft.com/office/drawing/2014/main" id="{2E0426AB-5AD9-4C9E-B2D8-42A257D46442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9023350" y="1701800"/>
          <a:ext cx="558800" cy="654050"/>
        </a:xfrm>
        <a:prstGeom prst="rect">
          <a:avLst/>
        </a:prstGeom>
      </xdr:spPr>
    </xdr:pic>
    <xdr:clientData/>
  </xdr:two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19CA558A-89AE-40DE-B4C4-F30D2B32962E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AA8445F2-8CC6-4415-9708-8FB3D76760BD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89FF49D-43BE-40C6-9826-BE8A94CD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2</xdr:col>
      <xdr:colOff>2287059</xdr:colOff>
      <xdr:row>7</xdr:row>
      <xdr:rowOff>1100666</xdr:rowOff>
    </xdr:from>
    <xdr:to>
      <xdr:col>2</xdr:col>
      <xdr:colOff>2654845</xdr:colOff>
      <xdr:row>7</xdr:row>
      <xdr:rowOff>1492250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68781F9D-A142-41C2-963A-9D7BD04A0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9409" y="5491691"/>
          <a:ext cx="367786" cy="391584"/>
        </a:xfrm>
        <a:prstGeom prst="rect">
          <a:avLst/>
        </a:prstGeom>
      </xdr:spPr>
    </xdr:pic>
    <xdr:clientData/>
  </xdr:twoCellAnchor>
  <xdr:oneCellAnchor>
    <xdr:from>
      <xdr:col>5</xdr:col>
      <xdr:colOff>1857375</xdr:colOff>
      <xdr:row>7</xdr:row>
      <xdr:rowOff>898525</xdr:rowOff>
    </xdr:from>
    <xdr:ext cx="501650" cy="525780"/>
    <xdr:pic>
      <xdr:nvPicPr>
        <xdr:cNvPr id="27" name="Graphique 26" descr="Loupe">
          <a:extLst>
            <a:ext uri="{FF2B5EF4-FFF2-40B4-BE49-F238E27FC236}">
              <a16:creationId xmlns:a16="http://schemas.microsoft.com/office/drawing/2014/main" id="{AB9E745A-47BC-4656-89D1-ED2521D88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13779500" y="5327650"/>
          <a:ext cx="501650" cy="525780"/>
        </a:xfrm>
        <a:prstGeom prst="rect">
          <a:avLst/>
        </a:prstGeom>
      </xdr:spPr>
    </xdr:pic>
    <xdr:clientData/>
  </xdr:one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9" name="Image 18">
          <a:extLst>
            <a:ext uri="{FF2B5EF4-FFF2-40B4-BE49-F238E27FC236}">
              <a16:creationId xmlns:a16="http://schemas.microsoft.com/office/drawing/2014/main" id="{DD10473D-3CEC-4334-85A5-1B6F40F6B006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971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391583</xdr:colOff>
      <xdr:row>12</xdr:row>
      <xdr:rowOff>359834</xdr:rowOff>
    </xdr:from>
    <xdr:to>
      <xdr:col>0</xdr:col>
      <xdr:colOff>888999</xdr:colOff>
      <xdr:row>14</xdr:row>
      <xdr:rowOff>127000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507E7FE9-4D2D-443D-BBF8-3B146B03C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391583" y="8424334"/>
          <a:ext cx="497416" cy="48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231291</xdr:colOff>
      <xdr:row>6</xdr:row>
      <xdr:rowOff>408728</xdr:rowOff>
    </xdr:from>
    <xdr:to>
      <xdr:col>0</xdr:col>
      <xdr:colOff>786604</xdr:colOff>
      <xdr:row>7</xdr:row>
      <xdr:rowOff>291314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35E84EE-BDDA-4B4B-BC91-A3D41A355B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31291" y="328739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352360</xdr:colOff>
      <xdr:row>10</xdr:row>
      <xdr:rowOff>181013</xdr:rowOff>
    </xdr:from>
    <xdr:to>
      <xdr:col>0</xdr:col>
      <xdr:colOff>834868</xdr:colOff>
      <xdr:row>10</xdr:row>
      <xdr:rowOff>641847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642B88-3D71-4688-B7A4-52F66504D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52360" y="607593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507A5BA9-541B-4353-B13E-FEBD0E066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9D2713F-7B94-4D50-ACEE-C873295BC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4EBDCB72-74EF-4CFB-9AFF-4A4C3E957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E028A96B-8041-41F0-AC44-0EDF3A5E7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04C62C49-4248-4B46-9827-12670FBD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E98D6C15-7F4F-4294-9B96-2807BF97905A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8E048CDD-FD53-4148-982F-AFC90D664D76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4559508-8FE3-406C-80C5-2D7A7036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</xdr:row>
      <xdr:rowOff>133350</xdr:rowOff>
    </xdr:from>
    <xdr:to>
      <xdr:col>4</xdr:col>
      <xdr:colOff>1080407</xdr:colOff>
      <xdr:row>3</xdr:row>
      <xdr:rowOff>19050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CF7925A-3B1B-4527-BB6B-13728DEB7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6400" y="1447800"/>
          <a:ext cx="77560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2190750</xdr:colOff>
      <xdr:row>7</xdr:row>
      <xdr:rowOff>970491</xdr:rowOff>
    </xdr:from>
    <xdr:to>
      <xdr:col>3</xdr:col>
      <xdr:colOff>2661195</xdr:colOff>
      <xdr:row>7</xdr:row>
      <xdr:rowOff>1471377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41220A65-F47F-43F9-8CD2-657576DF4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3625" y="5399616"/>
          <a:ext cx="470445" cy="500886"/>
        </a:xfrm>
        <a:prstGeom prst="rect">
          <a:avLst/>
        </a:prstGeom>
      </xdr:spPr>
    </xdr:pic>
    <xdr:clientData/>
  </xdr:twoCellAnchor>
  <xdr:twoCellAnchor editAs="oneCell">
    <xdr:from>
      <xdr:col>2</xdr:col>
      <xdr:colOff>2057401</xdr:colOff>
      <xdr:row>6</xdr:row>
      <xdr:rowOff>247650</xdr:rowOff>
    </xdr:from>
    <xdr:to>
      <xdr:col>2</xdr:col>
      <xdr:colOff>2571751</xdr:colOff>
      <xdr:row>7</xdr:row>
      <xdr:rowOff>124327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577C3D91-BB44-401D-83C9-915E0174E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1" y="4010025"/>
          <a:ext cx="514350" cy="505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2282825</xdr:colOff>
      <xdr:row>11</xdr:row>
      <xdr:rowOff>0</xdr:rowOff>
    </xdr:from>
    <xdr:ext cx="576791" cy="441325"/>
    <xdr:pic>
      <xdr:nvPicPr>
        <xdr:cNvPr id="12" name="Graphique 11" descr="Loupe">
          <a:extLst>
            <a:ext uri="{FF2B5EF4-FFF2-40B4-BE49-F238E27FC236}">
              <a16:creationId xmlns:a16="http://schemas.microsoft.com/office/drawing/2014/main" id="{48F407E2-0718-4D7D-AF69-1E59D9089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090025" y="7435850"/>
          <a:ext cx="576791" cy="441325"/>
        </a:xfrm>
        <a:prstGeom prst="rect">
          <a:avLst/>
        </a:prstGeom>
      </xdr:spPr>
    </xdr:pic>
    <xdr:clientData/>
  </xdr:oneCellAnchor>
  <xdr:oneCellAnchor>
    <xdr:from>
      <xdr:col>3</xdr:col>
      <xdr:colOff>2282825</xdr:colOff>
      <xdr:row>8</xdr:row>
      <xdr:rowOff>0</xdr:rowOff>
    </xdr:from>
    <xdr:ext cx="576791" cy="441325"/>
    <xdr:pic>
      <xdr:nvPicPr>
        <xdr:cNvPr id="13" name="Graphique 12" descr="Loupe">
          <a:extLst>
            <a:ext uri="{FF2B5EF4-FFF2-40B4-BE49-F238E27FC236}">
              <a16:creationId xmlns:a16="http://schemas.microsoft.com/office/drawing/2014/main" id="{E77BA6B4-E9B7-4AD8-B18B-FF87B96B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9098492" y="8318500"/>
          <a:ext cx="576791" cy="441325"/>
        </a:xfrm>
        <a:prstGeom prst="rect">
          <a:avLst/>
        </a:prstGeom>
      </xdr:spPr>
    </xdr:pic>
    <xdr:clientData/>
  </xdr:one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5" name="Image 14">
          <a:extLst>
            <a:ext uri="{FF2B5EF4-FFF2-40B4-BE49-F238E27FC236}">
              <a16:creationId xmlns:a16="http://schemas.microsoft.com/office/drawing/2014/main" id="{669C7CF2-5405-4BC6-968D-ADE6357C5439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971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285750</xdr:colOff>
      <xdr:row>12</xdr:row>
      <xdr:rowOff>359834</xdr:rowOff>
    </xdr:from>
    <xdr:to>
      <xdr:col>0</xdr:col>
      <xdr:colOff>783166</xdr:colOff>
      <xdr:row>14</xdr:row>
      <xdr:rowOff>127000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5381991C-7B00-4E2A-B435-69F1562698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285750" y="8403167"/>
          <a:ext cx="497416" cy="486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315958</xdr:colOff>
      <xdr:row>6</xdr:row>
      <xdr:rowOff>493394</xdr:rowOff>
    </xdr:from>
    <xdr:to>
      <xdr:col>0</xdr:col>
      <xdr:colOff>871271</xdr:colOff>
      <xdr:row>7</xdr:row>
      <xdr:rowOff>375980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358A784-3E49-4041-A42A-F60D45FF16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315958" y="3372061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320610</xdr:colOff>
      <xdr:row>10</xdr:row>
      <xdr:rowOff>149263</xdr:rowOff>
    </xdr:from>
    <xdr:to>
      <xdr:col>0</xdr:col>
      <xdr:colOff>803118</xdr:colOff>
      <xdr:row>10</xdr:row>
      <xdr:rowOff>610097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36D373-3EF1-47A7-87DB-35EEF71F2E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20610" y="60441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A6084C-74EA-4539-87F2-F8B60D4D94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45633"/>
          <a:ext cx="1290170" cy="1367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F3934D2-D1F2-459A-B6E6-C208DA1CD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7467" y="1140883"/>
          <a:ext cx="2214478" cy="950383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8" name="Image 7">
          <a:extLst>
            <a:ext uri="{FF2B5EF4-FFF2-40B4-BE49-F238E27FC236}">
              <a16:creationId xmlns:a16="http://schemas.microsoft.com/office/drawing/2014/main" id="{309610E5-2DC3-4041-B033-8090FF8DA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0136" y="13259859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9" name="Image 8">
          <a:extLst>
            <a:ext uri="{FF2B5EF4-FFF2-40B4-BE49-F238E27FC236}">
              <a16:creationId xmlns:a16="http://schemas.microsoft.com/office/drawing/2014/main" id="{B40992E6-54B0-4312-9BF1-E8DBFAD91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674" y="13308203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10" name="Image 9">
          <a:extLst>
            <a:ext uri="{FF2B5EF4-FFF2-40B4-BE49-F238E27FC236}">
              <a16:creationId xmlns:a16="http://schemas.microsoft.com/office/drawing/2014/main" id="{1B16F2F6-35E9-4E94-B797-5335A123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6536" y="13330971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0</xdr:col>
      <xdr:colOff>292417</xdr:colOff>
      <xdr:row>13</xdr:row>
      <xdr:rowOff>79375</xdr:rowOff>
    </xdr:from>
    <xdr:to>
      <xdr:col>0</xdr:col>
      <xdr:colOff>796410</xdr:colOff>
      <xdr:row>14</xdr:row>
      <xdr:rowOff>149225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760C6DA-73C4-4C97-8A85-4CA96AD278AF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17" y="9890125"/>
          <a:ext cx="503993" cy="393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354693</xdr:colOff>
      <xdr:row>10</xdr:row>
      <xdr:rowOff>846840</xdr:rowOff>
    </xdr:from>
    <xdr:to>
      <xdr:col>27</xdr:col>
      <xdr:colOff>550713</xdr:colOff>
      <xdr:row>10</xdr:row>
      <xdr:rowOff>1114762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AE9C1CA1-B0DA-460E-B6AD-0ACA67F68116}"/>
            </a:ext>
          </a:extLst>
        </xdr:cNvPr>
        <xdr:cNvSpPr txBox="1"/>
      </xdr:nvSpPr>
      <xdr:spPr>
        <a:xfrm>
          <a:off x="19376118" y="7876290"/>
          <a:ext cx="15150270" cy="26792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10</xdr:col>
      <xdr:colOff>581957</xdr:colOff>
      <xdr:row>7</xdr:row>
      <xdr:rowOff>892779</xdr:rowOff>
    </xdr:from>
    <xdr:to>
      <xdr:col>21</xdr:col>
      <xdr:colOff>202369</xdr:colOff>
      <xdr:row>7</xdr:row>
      <xdr:rowOff>987612</xdr:rowOff>
    </xdr:to>
    <xdr:sp macro="" textlink="">
      <xdr:nvSpPr>
        <xdr:cNvPr id="21" name="ZoneTexte 3">
          <a:extLst>
            <a:ext uri="{FF2B5EF4-FFF2-40B4-BE49-F238E27FC236}">
              <a16:creationId xmlns:a16="http://schemas.microsoft.com/office/drawing/2014/main" id="{1A67E7F3-D2EB-4729-8C28-3D20883144AA}"/>
            </a:ext>
          </a:extLst>
        </xdr:cNvPr>
        <xdr:cNvSpPr txBox="1"/>
      </xdr:nvSpPr>
      <xdr:spPr>
        <a:xfrm>
          <a:off x="19603382" y="5283804"/>
          <a:ext cx="10002662" cy="948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5</xdr:col>
      <xdr:colOff>412750</xdr:colOff>
      <xdr:row>0</xdr:row>
      <xdr:rowOff>264583</xdr:rowOff>
    </xdr:from>
    <xdr:to>
      <xdr:col>5</xdr:col>
      <xdr:colOff>2627228</xdr:colOff>
      <xdr:row>2</xdr:row>
      <xdr:rowOff>338667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D2D088C1-56FA-4DE9-875C-5381C5419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18975" y="1140883"/>
          <a:ext cx="2214478" cy="950383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38100</xdr:rowOff>
    </xdr:from>
    <xdr:to>
      <xdr:col>4</xdr:col>
      <xdr:colOff>454025</xdr:colOff>
      <xdr:row>3</xdr:row>
      <xdr:rowOff>82549</xdr:rowOff>
    </xdr:to>
    <xdr:pic>
      <xdr:nvPicPr>
        <xdr:cNvPr id="24" name="Graphique 23" descr="Loupe">
          <a:extLst>
            <a:ext uri="{FF2B5EF4-FFF2-40B4-BE49-F238E27FC236}">
              <a16:creationId xmlns:a16="http://schemas.microsoft.com/office/drawing/2014/main" id="{10DC8807-B3D3-4261-9C04-0DF59F8D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8991600" y="1790700"/>
          <a:ext cx="454025" cy="482600"/>
        </a:xfrm>
        <a:prstGeom prst="rect">
          <a:avLst/>
        </a:prstGeom>
      </xdr:spPr>
    </xdr:pic>
    <xdr:clientData/>
  </xdr:twoCellAnchor>
  <xdr:twoCellAnchor editAs="oneCell">
    <xdr:from>
      <xdr:col>4</xdr:col>
      <xdr:colOff>2245784</xdr:colOff>
      <xdr:row>7</xdr:row>
      <xdr:rowOff>1049866</xdr:rowOff>
    </xdr:from>
    <xdr:to>
      <xdr:col>4</xdr:col>
      <xdr:colOff>2613570</xdr:colOff>
      <xdr:row>7</xdr:row>
      <xdr:rowOff>1441450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AA8DF76-A11A-4577-A6DC-5007CE286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7384" y="5440891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2197100</xdr:colOff>
      <xdr:row>6</xdr:row>
      <xdr:rowOff>317500</xdr:rowOff>
    </xdr:from>
    <xdr:to>
      <xdr:col>5</xdr:col>
      <xdr:colOff>2651125</xdr:colOff>
      <xdr:row>7</xdr:row>
      <xdr:rowOff>171451</xdr:rowOff>
    </xdr:to>
    <xdr:pic>
      <xdr:nvPicPr>
        <xdr:cNvPr id="26" name="Graphique 13" descr="Loupe">
          <a:extLst>
            <a:ext uri="{FF2B5EF4-FFF2-40B4-BE49-F238E27FC236}">
              <a16:creationId xmlns:a16="http://schemas.microsoft.com/office/drawing/2014/main" id="{DB9B49D3-A82C-424D-8058-622ACC8C4397}"/>
            </a:ext>
            <a:ext uri="{147F2762-F138-4A5C-976F-8EAC2B608ADB}">
              <a16:predDERef xmlns:a16="http://schemas.microsoft.com/office/drawing/2014/main" pred="{0A8A2018-CEDA-4105-A2B9-EA2AC8C3C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>
          <a:off x="13903325" y="4079875"/>
          <a:ext cx="454025" cy="482600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15" name="Image 14">
          <a:extLst>
            <a:ext uri="{FF2B5EF4-FFF2-40B4-BE49-F238E27FC236}">
              <a16:creationId xmlns:a16="http://schemas.microsoft.com/office/drawing/2014/main" id="{E1E07955-EA56-4754-9C5A-F6508CFF28B5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9718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285750</xdr:colOff>
      <xdr:row>12</xdr:row>
      <xdr:rowOff>359834</xdr:rowOff>
    </xdr:from>
    <xdr:to>
      <xdr:col>0</xdr:col>
      <xdr:colOff>783166</xdr:colOff>
      <xdr:row>14</xdr:row>
      <xdr:rowOff>127000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96137F82-962E-443D-8EC3-D2D6CE9D2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285750" y="8424334"/>
          <a:ext cx="497416" cy="484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273625</xdr:colOff>
      <xdr:row>6</xdr:row>
      <xdr:rowOff>366395</xdr:rowOff>
    </xdr:from>
    <xdr:to>
      <xdr:col>0</xdr:col>
      <xdr:colOff>828938</xdr:colOff>
      <xdr:row>7</xdr:row>
      <xdr:rowOff>248981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0FA88B6-4D9C-4A54-B0B4-D74F2D5974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73625" y="3245062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352360</xdr:colOff>
      <xdr:row>10</xdr:row>
      <xdr:rowOff>212763</xdr:rowOff>
    </xdr:from>
    <xdr:to>
      <xdr:col>0</xdr:col>
      <xdr:colOff>834868</xdr:colOff>
      <xdr:row>10</xdr:row>
      <xdr:rowOff>673597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086CC79-F348-4BDF-94F3-A109AFAF9F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52360" y="610768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296333</xdr:colOff>
      <xdr:row>0</xdr:row>
      <xdr:rowOff>169333</xdr:rowOff>
    </xdr:from>
    <xdr:to>
      <xdr:col>1</xdr:col>
      <xdr:colOff>519703</xdr:colOff>
      <xdr:row>3</xdr:row>
      <xdr:rowOff>222250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2BBB5BA-7485-4A83-A0D6-50B9FEDD1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4" t="12392" r="12419" b="11308"/>
        <a:stretch/>
      </xdr:blipFill>
      <xdr:spPr bwMode="auto">
        <a:xfrm>
          <a:off x="296333" y="1058333"/>
          <a:ext cx="1343087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2028825</xdr:colOff>
      <xdr:row>7</xdr:row>
      <xdr:rowOff>942975</xdr:rowOff>
    </xdr:from>
    <xdr:to>
      <xdr:col>1</xdr:col>
      <xdr:colOff>2396611</xdr:colOff>
      <xdr:row>7</xdr:row>
      <xdr:rowOff>1334559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69CAEF75-829D-4548-88C0-D8E60B2ED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2450" y="5372100"/>
          <a:ext cx="367786" cy="391584"/>
        </a:xfrm>
        <a:prstGeom prst="rect">
          <a:avLst/>
        </a:prstGeom>
      </xdr:spPr>
    </xdr:pic>
    <xdr:clientData/>
  </xdr:twoCellAnchor>
  <xdr:twoCellAnchor editAs="oneCell">
    <xdr:from>
      <xdr:col>5</xdr:col>
      <xdr:colOff>402167</xdr:colOff>
      <xdr:row>0</xdr:row>
      <xdr:rowOff>264583</xdr:rowOff>
    </xdr:from>
    <xdr:to>
      <xdr:col>5</xdr:col>
      <xdr:colOff>2616645</xdr:colOff>
      <xdr:row>2</xdr:row>
      <xdr:rowOff>338667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9B3EAC89-9E12-4FE0-9071-EA895DDF3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0" y="1153583"/>
          <a:ext cx="2214478" cy="941917"/>
        </a:xfrm>
        <a:prstGeom prst="rect">
          <a:avLst/>
        </a:prstGeom>
      </xdr:spPr>
    </xdr:pic>
    <xdr:clientData/>
  </xdr:twoCellAnchor>
  <xdr:oneCellAnchor>
    <xdr:from>
      <xdr:col>3</xdr:col>
      <xdr:colOff>2837911</xdr:colOff>
      <xdr:row>21</xdr:row>
      <xdr:rowOff>10584</xdr:rowOff>
    </xdr:from>
    <xdr:ext cx="367786" cy="391584"/>
    <xdr:pic>
      <xdr:nvPicPr>
        <xdr:cNvPr id="73" name="Image 72">
          <a:extLst>
            <a:ext uri="{FF2B5EF4-FFF2-40B4-BE49-F238E27FC236}">
              <a16:creationId xmlns:a16="http://schemas.microsoft.com/office/drawing/2014/main" id="{63AF5A61-64DD-4F5A-B388-468D3A8CF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1091" y="11295804"/>
          <a:ext cx="367786" cy="391584"/>
        </a:xfrm>
        <a:prstGeom prst="rect">
          <a:avLst/>
        </a:prstGeom>
      </xdr:spPr>
    </xdr:pic>
    <xdr:clientData/>
  </xdr:oneCellAnchor>
  <xdr:oneCellAnchor>
    <xdr:from>
      <xdr:col>1</xdr:col>
      <xdr:colOff>2457874</xdr:colOff>
      <xdr:row>21</xdr:row>
      <xdr:rowOff>58928</xdr:rowOff>
    </xdr:from>
    <xdr:ext cx="372472" cy="237406"/>
    <xdr:pic>
      <xdr:nvPicPr>
        <xdr:cNvPr id="74" name="Image 73">
          <a:extLst>
            <a:ext uri="{FF2B5EF4-FFF2-40B4-BE49-F238E27FC236}">
              <a16:creationId xmlns:a16="http://schemas.microsoft.com/office/drawing/2014/main" id="{D4292887-88BA-45E3-A449-A47FA524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6074" y="11344148"/>
          <a:ext cx="372472" cy="237406"/>
        </a:xfrm>
        <a:prstGeom prst="rect">
          <a:avLst/>
        </a:prstGeom>
        <a:noFill/>
      </xdr:spPr>
    </xdr:pic>
    <xdr:clientData/>
  </xdr:oneCellAnchor>
  <xdr:oneCellAnchor>
    <xdr:from>
      <xdr:col>1</xdr:col>
      <xdr:colOff>2149736</xdr:colOff>
      <xdr:row>21</xdr:row>
      <xdr:rowOff>81696</xdr:rowOff>
    </xdr:from>
    <xdr:ext cx="379680" cy="193470"/>
    <xdr:pic>
      <xdr:nvPicPr>
        <xdr:cNvPr id="75" name="Image 74">
          <a:extLst>
            <a:ext uri="{FF2B5EF4-FFF2-40B4-BE49-F238E27FC236}">
              <a16:creationId xmlns:a16="http://schemas.microsoft.com/office/drawing/2014/main" id="{4F00EFB1-ABB2-4CB3-8ED0-75C02F41F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936" y="11366916"/>
          <a:ext cx="379680" cy="193470"/>
        </a:xfrm>
        <a:prstGeom prst="rect">
          <a:avLst/>
        </a:prstGeom>
      </xdr:spPr>
    </xdr:pic>
    <xdr:clientData/>
  </xdr:oneCellAnchor>
  <xdr:twoCellAnchor editAs="oneCell">
    <xdr:from>
      <xdr:col>3</xdr:col>
      <xdr:colOff>2527300</xdr:colOff>
      <xdr:row>1</xdr:row>
      <xdr:rowOff>387350</xdr:rowOff>
    </xdr:from>
    <xdr:to>
      <xdr:col>4</xdr:col>
      <xdr:colOff>371475</xdr:colOff>
      <xdr:row>3</xdr:row>
      <xdr:rowOff>165100</xdr:rowOff>
    </xdr:to>
    <xdr:pic>
      <xdr:nvPicPr>
        <xdr:cNvPr id="4" name="Graphique 3" descr="Loupe">
          <a:extLst>
            <a:ext uri="{FF2B5EF4-FFF2-40B4-BE49-F238E27FC236}">
              <a16:creationId xmlns:a16="http://schemas.microsoft.com/office/drawing/2014/main" id="{CE999FF1-1A0C-4EE2-9E4E-D936AE847164}"/>
            </a:ext>
            <a:ext uri="{147F2762-F138-4A5C-976F-8EAC2B608ADB}">
              <a16:predDERef xmlns:a16="http://schemas.microsoft.com/office/drawing/2014/main" pred="{1F9B0379-9C75-4A0A-8211-D0A6DB165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8832850" y="1701800"/>
          <a:ext cx="568325" cy="654050"/>
        </a:xfrm>
        <a:prstGeom prst="rect">
          <a:avLst/>
        </a:prstGeom>
      </xdr:spPr>
    </xdr:pic>
    <xdr:clientData/>
  </xdr:twoCellAnchor>
  <xdr:oneCellAnchor>
    <xdr:from>
      <xdr:col>0</xdr:col>
      <xdr:colOff>345334</xdr:colOff>
      <xdr:row>17</xdr:row>
      <xdr:rowOff>243418</xdr:rowOff>
    </xdr:from>
    <xdr:ext cx="524099" cy="413808"/>
    <xdr:pic>
      <xdr:nvPicPr>
        <xdr:cNvPr id="3" name="Image 2">
          <a:extLst>
            <a:ext uri="{FF2B5EF4-FFF2-40B4-BE49-F238E27FC236}">
              <a16:creationId xmlns:a16="http://schemas.microsoft.com/office/drawing/2014/main" id="{498B2696-406F-4CAE-953C-928BBC753F7A}"/>
            </a:ext>
            <a:ext uri="{147F2762-F138-4A5C-976F-8EAC2B608ADB}">
              <a16:predDERef xmlns:a16="http://schemas.microsoft.com/office/drawing/2014/main" pred="{4F00EFB1-ABB2-4CB3-8ED0-75C02F41F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334" y="10001251"/>
          <a:ext cx="524099" cy="4138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2282825</xdr:colOff>
      <xdr:row>8</xdr:row>
      <xdr:rowOff>0</xdr:rowOff>
    </xdr:from>
    <xdr:to>
      <xdr:col>4</xdr:col>
      <xdr:colOff>12700</xdr:colOff>
      <xdr:row>8</xdr:row>
      <xdr:rowOff>441325</xdr:rowOff>
    </xdr:to>
    <xdr:pic>
      <xdr:nvPicPr>
        <xdr:cNvPr id="5" name="Graphique 4" descr="Loupe">
          <a:extLst>
            <a:ext uri="{FF2B5EF4-FFF2-40B4-BE49-F238E27FC236}">
              <a16:creationId xmlns:a16="http://schemas.microsoft.com/office/drawing/2014/main" id="{2284822C-4F68-4A60-9113-950E18DCA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9090025" y="5041900"/>
          <a:ext cx="574675" cy="441325"/>
        </a:xfrm>
        <a:prstGeom prst="rect">
          <a:avLst/>
        </a:prstGeom>
      </xdr:spPr>
    </xdr:pic>
    <xdr:clientData/>
  </xdr:twoCellAnchor>
  <xdr:oneCellAnchor>
    <xdr:from>
      <xdr:col>3</xdr:col>
      <xdr:colOff>2282825</xdr:colOff>
      <xdr:row>11</xdr:row>
      <xdr:rowOff>0</xdr:rowOff>
    </xdr:from>
    <xdr:ext cx="576791" cy="441325"/>
    <xdr:pic>
      <xdr:nvPicPr>
        <xdr:cNvPr id="6" name="Graphique 5" descr="Loupe">
          <a:extLst>
            <a:ext uri="{FF2B5EF4-FFF2-40B4-BE49-F238E27FC236}">
              <a16:creationId xmlns:a16="http://schemas.microsoft.com/office/drawing/2014/main" id="{78A36535-F107-4C41-B3CC-832E5C732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9"/>
            </a:ext>
          </a:extLst>
        </a:blip>
        <a:stretch>
          <a:fillRect/>
        </a:stretch>
      </xdr:blipFill>
      <xdr:spPr>
        <a:xfrm>
          <a:off x="9098492" y="5027083"/>
          <a:ext cx="576791" cy="441325"/>
        </a:xfrm>
        <a:prstGeom prst="rect">
          <a:avLst/>
        </a:prstGeom>
      </xdr:spPr>
    </xdr:pic>
    <xdr:clientData/>
  </xdr:oneCellAnchor>
  <xdr:twoCellAnchor editAs="oneCell">
    <xdr:from>
      <xdr:col>0</xdr:col>
      <xdr:colOff>391583</xdr:colOff>
      <xdr:row>12</xdr:row>
      <xdr:rowOff>359834</xdr:rowOff>
    </xdr:from>
    <xdr:to>
      <xdr:col>0</xdr:col>
      <xdr:colOff>888999</xdr:colOff>
      <xdr:row>14</xdr:row>
      <xdr:rowOff>127000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D19DE82B-697A-49D1-8BAA-9CE890822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07" t="24807" r="55486" b="56300"/>
        <a:stretch/>
      </xdr:blipFill>
      <xdr:spPr bwMode="auto">
        <a:xfrm>
          <a:off x="391583" y="8403167"/>
          <a:ext cx="497416" cy="486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56" t="s">
        <v>0</v>
      </c>
      <c r="B1" s="156"/>
      <c r="C1" s="156"/>
      <c r="D1" s="156"/>
      <c r="E1" s="156"/>
      <c r="F1" s="156"/>
    </row>
    <row r="2" spans="1:6" ht="24" x14ac:dyDescent="0.3">
      <c r="A2" s="156" t="s">
        <v>1</v>
      </c>
      <c r="B2" s="156"/>
      <c r="C2" s="156"/>
      <c r="D2" s="156"/>
      <c r="E2" s="156"/>
      <c r="F2" s="156"/>
    </row>
    <row r="3" spans="1:6" ht="17.399999999999999" x14ac:dyDescent="0.3">
      <c r="A3" s="157" t="s">
        <v>2</v>
      </c>
      <c r="B3" s="157"/>
      <c r="C3" s="157"/>
      <c r="D3" s="157"/>
      <c r="E3" s="157"/>
      <c r="F3" s="157"/>
    </row>
    <row r="4" spans="1:6" ht="15" thickBot="1" x14ac:dyDescent="0.35"/>
    <row r="5" spans="1:6" ht="17.7" customHeight="1" x14ac:dyDescent="0.3">
      <c r="A5" s="158" t="s">
        <v>3</v>
      </c>
      <c r="B5" s="159"/>
      <c r="C5" s="159"/>
      <c r="D5" s="159"/>
      <c r="E5" s="159"/>
      <c r="F5" s="160"/>
    </row>
    <row r="6" spans="1:6" ht="15" thickBot="1" x14ac:dyDescent="0.35">
      <c r="A6" s="161"/>
      <c r="B6" s="162"/>
      <c r="C6" s="162"/>
      <c r="D6" s="162"/>
      <c r="E6" s="162"/>
      <c r="F6" s="163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69" t="s">
        <v>9</v>
      </c>
      <c r="B10" s="82" t="s">
        <v>10</v>
      </c>
      <c r="C10" s="63" t="s">
        <v>11</v>
      </c>
      <c r="D10" s="83" t="s">
        <v>10</v>
      </c>
      <c r="E10" s="84"/>
      <c r="F10" s="35" t="s">
        <v>11</v>
      </c>
    </row>
    <row r="11" spans="1:6" x14ac:dyDescent="0.3">
      <c r="A11" s="169"/>
      <c r="B11" s="80" t="s">
        <v>12</v>
      </c>
      <c r="C11" s="62" t="s">
        <v>13</v>
      </c>
      <c r="D11" s="3" t="s">
        <v>14</v>
      </c>
      <c r="E11" s="62" t="s">
        <v>15</v>
      </c>
      <c r="F11" s="12" t="s">
        <v>16</v>
      </c>
    </row>
    <row r="12" spans="1:6" ht="15" customHeight="1" thickBot="1" x14ac:dyDescent="0.35">
      <c r="A12" s="169"/>
      <c r="B12" s="81" t="s">
        <v>17</v>
      </c>
      <c r="C12" s="77" t="s">
        <v>18</v>
      </c>
      <c r="D12" s="11"/>
      <c r="E12" s="77" t="s">
        <v>13</v>
      </c>
      <c r="F12" s="77" t="s">
        <v>19</v>
      </c>
    </row>
    <row r="13" spans="1:6" ht="15" thickBot="1" x14ac:dyDescent="0.35">
      <c r="B13" s="78"/>
    </row>
    <row r="14" spans="1:6" x14ac:dyDescent="0.3">
      <c r="A14" s="169" t="s">
        <v>20</v>
      </c>
      <c r="B14" s="82" t="s">
        <v>10</v>
      </c>
      <c r="C14" s="63" t="s">
        <v>11</v>
      </c>
      <c r="D14" s="83" t="s">
        <v>10</v>
      </c>
      <c r="E14" s="84" t="s">
        <v>21</v>
      </c>
      <c r="F14" s="83" t="s">
        <v>10</v>
      </c>
    </row>
    <row r="15" spans="1:6" ht="13.5" customHeight="1" x14ac:dyDescent="0.3">
      <c r="A15" s="169"/>
      <c r="B15" s="80" t="s">
        <v>12</v>
      </c>
      <c r="C15" s="62" t="s">
        <v>13</v>
      </c>
      <c r="D15" s="3" t="s">
        <v>14</v>
      </c>
      <c r="E15" s="62" t="s">
        <v>13</v>
      </c>
      <c r="F15" s="62" t="s">
        <v>22</v>
      </c>
    </row>
    <row r="16" spans="1:6" ht="28.2" thickBot="1" x14ac:dyDescent="0.35">
      <c r="A16" s="169"/>
      <c r="B16" s="81" t="s">
        <v>17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64" t="s">
        <v>27</v>
      </c>
      <c r="E19" s="166" t="s">
        <v>28</v>
      </c>
      <c r="F19" s="167" t="s">
        <v>29</v>
      </c>
    </row>
    <row r="20" spans="1:6" x14ac:dyDescent="0.3">
      <c r="A20" s="55"/>
      <c r="B20" s="58" t="s">
        <v>30</v>
      </c>
      <c r="C20" s="56"/>
      <c r="D20" s="165"/>
      <c r="E20" s="166"/>
      <c r="F20" s="168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4ECF4-4AE4-4F98-B6D4-E05493BAB63F}">
  <sheetPr>
    <pageSetUpPr fitToPage="1"/>
  </sheetPr>
  <dimension ref="A1:M49"/>
  <sheetViews>
    <sheetView tabSelected="1" topLeftCell="A2" zoomScale="60" zoomScaleNormal="60" workbookViewId="0">
      <selection activeCell="B16" sqref="B16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56" t="s">
        <v>133</v>
      </c>
      <c r="B1" s="156"/>
      <c r="C1" s="156"/>
      <c r="D1" s="156"/>
      <c r="E1" s="156"/>
      <c r="F1" s="156"/>
      <c r="H1" s="93"/>
      <c r="I1" s="93"/>
      <c r="J1" s="93"/>
      <c r="K1" s="93"/>
      <c r="L1" s="93"/>
      <c r="M1" s="93"/>
    </row>
    <row r="2" spans="1:13" ht="34.5" customHeight="1" x14ac:dyDescent="0.3">
      <c r="A2" s="174" t="s">
        <v>192</v>
      </c>
      <c r="B2" s="174"/>
      <c r="C2" s="174"/>
      <c r="D2" s="174"/>
      <c r="E2" s="174"/>
      <c r="F2" s="174"/>
      <c r="H2" s="93"/>
      <c r="I2" s="93"/>
      <c r="J2" s="93"/>
      <c r="K2" s="93"/>
      <c r="L2" s="93"/>
      <c r="M2" s="93"/>
    </row>
    <row r="3" spans="1:13" ht="34.5" customHeight="1" x14ac:dyDescent="0.3">
      <c r="A3" s="175" t="s">
        <v>193</v>
      </c>
      <c r="B3" s="175"/>
      <c r="C3" s="175"/>
      <c r="D3" s="175"/>
      <c r="E3" s="175"/>
      <c r="F3" s="17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H6" s="8"/>
      <c r="J6" s="95"/>
      <c r="K6" s="95"/>
      <c r="L6" s="95"/>
    </row>
    <row r="7" spans="1:13" ht="49.95" customHeight="1" x14ac:dyDescent="0.3">
      <c r="A7" s="176" t="s">
        <v>36</v>
      </c>
      <c r="B7" s="135"/>
      <c r="C7" s="127" t="s">
        <v>194</v>
      </c>
      <c r="D7" s="127" t="s">
        <v>195</v>
      </c>
      <c r="E7" s="135" t="s">
        <v>196</v>
      </c>
      <c r="F7" s="127"/>
      <c r="H7" s="8"/>
      <c r="K7" s="95"/>
      <c r="L7" s="95"/>
      <c r="M7" s="3"/>
    </row>
    <row r="8" spans="1:13" ht="120" customHeight="1" thickBot="1" x14ac:dyDescent="0.35">
      <c r="A8" s="176"/>
      <c r="B8" s="129" t="s">
        <v>197</v>
      </c>
      <c r="C8" s="129" t="s">
        <v>198</v>
      </c>
      <c r="D8" s="129" t="s">
        <v>199</v>
      </c>
      <c r="E8" s="129" t="s">
        <v>200</v>
      </c>
      <c r="F8" s="129" t="s">
        <v>201</v>
      </c>
      <c r="G8" s="97"/>
      <c r="H8" s="8"/>
      <c r="K8" s="95"/>
      <c r="L8" s="95"/>
      <c r="M8" s="3"/>
    </row>
    <row r="9" spans="1:13" ht="49.95" customHeight="1" thickBot="1" x14ac:dyDescent="0.35">
      <c r="A9" s="153"/>
      <c r="B9" s="129" t="s">
        <v>202</v>
      </c>
      <c r="C9" s="129" t="s">
        <v>203</v>
      </c>
      <c r="D9" s="129" t="s">
        <v>204</v>
      </c>
      <c r="E9" s="129" t="s">
        <v>205</v>
      </c>
      <c r="F9" s="129" t="s">
        <v>206</v>
      </c>
      <c r="H9" s="8"/>
      <c r="J9" s="95"/>
      <c r="K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thickBot="1" x14ac:dyDescent="0.35">
      <c r="A11" s="152" t="s">
        <v>50</v>
      </c>
      <c r="B11" s="149" t="s">
        <v>207</v>
      </c>
      <c r="C11" s="149" t="s">
        <v>208</v>
      </c>
      <c r="D11" s="149" t="s">
        <v>199</v>
      </c>
      <c r="E11" s="149" t="s">
        <v>200</v>
      </c>
      <c r="F11" s="149" t="s">
        <v>209</v>
      </c>
      <c r="H11" s="8"/>
      <c r="J11" s="95"/>
      <c r="K11" s="95"/>
      <c r="L11" s="95"/>
      <c r="M11" s="3"/>
    </row>
    <row r="12" spans="1:13" ht="49.95" customHeight="1" thickBot="1" x14ac:dyDescent="0.35">
      <c r="A12" s="153"/>
      <c r="B12" s="129" t="s">
        <v>202</v>
      </c>
      <c r="C12" s="129" t="s">
        <v>203</v>
      </c>
      <c r="D12" s="129" t="s">
        <v>204</v>
      </c>
      <c r="E12" s="129" t="s">
        <v>205</v>
      </c>
      <c r="F12" s="129" t="s">
        <v>206</v>
      </c>
      <c r="H12" s="8"/>
      <c r="J12" s="95"/>
      <c r="K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173" t="s">
        <v>60</v>
      </c>
      <c r="B14" s="131" t="s">
        <v>154</v>
      </c>
      <c r="C14" s="127" t="s">
        <v>99</v>
      </c>
      <c r="D14" s="127" t="s">
        <v>155</v>
      </c>
      <c r="E14" s="131" t="s">
        <v>154</v>
      </c>
      <c r="F14" s="127" t="s">
        <v>99</v>
      </c>
      <c r="H14" s="8"/>
      <c r="J14" s="95"/>
      <c r="K14" s="95"/>
      <c r="L14" s="95"/>
      <c r="M14" s="96"/>
    </row>
    <row r="15" spans="1:13" ht="25.95" customHeight="1" x14ac:dyDescent="0.3">
      <c r="A15" s="173"/>
      <c r="B15" s="128" t="s">
        <v>156</v>
      </c>
      <c r="C15" s="128" t="s">
        <v>66</v>
      </c>
      <c r="D15" s="128" t="s">
        <v>67</v>
      </c>
      <c r="E15" s="128" t="s">
        <v>210</v>
      </c>
      <c r="F15" s="128" t="s">
        <v>157</v>
      </c>
      <c r="H15" s="8"/>
      <c r="J15" s="95"/>
      <c r="K15" s="95"/>
      <c r="L15" s="95"/>
      <c r="M15" s="3"/>
    </row>
    <row r="16" spans="1:13" ht="33" customHeight="1" thickBot="1" x14ac:dyDescent="0.35">
      <c r="A16" s="173"/>
      <c r="B16" s="129" t="s">
        <v>163</v>
      </c>
      <c r="C16" s="129" t="s">
        <v>211</v>
      </c>
      <c r="D16" s="129" t="s">
        <v>163</v>
      </c>
      <c r="E16" s="129" t="s">
        <v>161</v>
      </c>
      <c r="F16" s="129" t="s">
        <v>163</v>
      </c>
      <c r="H16" s="8"/>
      <c r="J16" s="95"/>
      <c r="K16" s="95"/>
      <c r="L16" s="95"/>
      <c r="M16" s="3"/>
    </row>
    <row r="17" spans="1:13" ht="18.600000000000001" thickBot="1" x14ac:dyDescent="0.35">
      <c r="A17" s="153"/>
      <c r="B17" s="129" t="s">
        <v>165</v>
      </c>
      <c r="C17" s="129" t="s">
        <v>73</v>
      </c>
      <c r="D17" s="129" t="s">
        <v>73</v>
      </c>
      <c r="E17" s="129" t="s">
        <v>212</v>
      </c>
      <c r="F17" s="129" t="s">
        <v>164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152"/>
      <c r="B19" s="149" t="s">
        <v>156</v>
      </c>
      <c r="C19" s="149" t="s">
        <v>66</v>
      </c>
      <c r="D19" s="149" t="s">
        <v>67</v>
      </c>
      <c r="E19" s="149" t="s">
        <v>210</v>
      </c>
      <c r="F19" s="149" t="s">
        <v>157</v>
      </c>
      <c r="H19" s="8"/>
      <c r="J19" s="95"/>
      <c r="K19" s="95"/>
      <c r="L19" s="95"/>
      <c r="M19" s="96"/>
    </row>
    <row r="20" spans="1:13" ht="18.600000000000001" thickBot="1" x14ac:dyDescent="0.35">
      <c r="A20" s="155" t="s">
        <v>167</v>
      </c>
      <c r="B20" s="129" t="s">
        <v>165</v>
      </c>
      <c r="C20" s="129" t="s">
        <v>73</v>
      </c>
      <c r="D20" s="129" t="s">
        <v>73</v>
      </c>
      <c r="E20" s="129" t="s">
        <v>212</v>
      </c>
      <c r="F20" s="129" t="s">
        <v>164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168</v>
      </c>
      <c r="C22" s="140" t="s">
        <v>30</v>
      </c>
      <c r="D22" s="141" t="s">
        <v>169</v>
      </c>
      <c r="E22" s="142" t="s">
        <v>170</v>
      </c>
      <c r="F22" s="143" t="s">
        <v>171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172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F5A85-A4C0-4422-BC23-2C4DE60C4C88}">
  <sheetPr>
    <pageSetUpPr fitToPage="1"/>
  </sheetPr>
  <dimension ref="A1:M49"/>
  <sheetViews>
    <sheetView tabSelected="1" topLeftCell="A5" zoomScale="60" zoomScaleNormal="60" workbookViewId="0">
      <selection activeCell="B16" sqref="B16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56" t="s">
        <v>133</v>
      </c>
      <c r="B1" s="156"/>
      <c r="C1" s="156"/>
      <c r="D1" s="156"/>
      <c r="E1" s="156"/>
      <c r="F1" s="156"/>
      <c r="H1" s="93"/>
      <c r="I1" s="93"/>
      <c r="J1" s="93"/>
      <c r="K1" s="93"/>
      <c r="L1" s="93"/>
      <c r="M1" s="93"/>
    </row>
    <row r="2" spans="1:13" ht="34.5" customHeight="1" x14ac:dyDescent="0.3">
      <c r="A2" s="174" t="s">
        <v>213</v>
      </c>
      <c r="B2" s="174"/>
      <c r="C2" s="174"/>
      <c r="D2" s="174"/>
      <c r="E2" s="174"/>
      <c r="F2" s="174"/>
      <c r="H2" s="93"/>
      <c r="I2" s="93"/>
      <c r="J2" s="93"/>
      <c r="K2" s="93"/>
      <c r="L2" s="93"/>
      <c r="M2" s="93"/>
    </row>
    <row r="3" spans="1:13" ht="34.5" customHeight="1" x14ac:dyDescent="0.3">
      <c r="A3" s="175" t="s">
        <v>214</v>
      </c>
      <c r="B3" s="175"/>
      <c r="C3" s="175"/>
      <c r="D3" s="175"/>
      <c r="E3" s="175"/>
      <c r="F3" s="17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H6" s="8"/>
      <c r="J6" s="95"/>
      <c r="K6" s="95"/>
      <c r="L6" s="95"/>
    </row>
    <row r="7" spans="1:13" ht="49.95" customHeight="1" x14ac:dyDescent="0.3">
      <c r="A7" s="176" t="s">
        <v>36</v>
      </c>
      <c r="B7" s="135" t="s">
        <v>215</v>
      </c>
      <c r="C7" s="127"/>
      <c r="D7" s="127"/>
      <c r="E7" s="135" t="s">
        <v>216</v>
      </c>
      <c r="F7" s="127" t="s">
        <v>217</v>
      </c>
      <c r="H7" s="8"/>
      <c r="K7" s="95"/>
      <c r="L7" s="95"/>
      <c r="M7" s="3"/>
    </row>
    <row r="8" spans="1:13" ht="120" customHeight="1" thickBot="1" x14ac:dyDescent="0.35">
      <c r="A8" s="176"/>
      <c r="B8" s="129" t="s">
        <v>218</v>
      </c>
      <c r="C8" s="129" t="s">
        <v>219</v>
      </c>
      <c r="D8" s="129" t="s">
        <v>220</v>
      </c>
      <c r="E8" s="129" t="s">
        <v>221</v>
      </c>
      <c r="F8" s="129" t="s">
        <v>222</v>
      </c>
      <c r="G8" s="97"/>
      <c r="H8" s="8"/>
      <c r="K8" s="95"/>
      <c r="L8" s="95"/>
      <c r="M8" s="3"/>
    </row>
    <row r="9" spans="1:13" ht="49.95" customHeight="1" thickBot="1" x14ac:dyDescent="0.35">
      <c r="A9" s="153"/>
      <c r="B9" s="129" t="s">
        <v>223</v>
      </c>
      <c r="C9" s="129" t="s">
        <v>224</v>
      </c>
      <c r="D9" s="129" t="s">
        <v>225</v>
      </c>
      <c r="E9" s="129" t="s">
        <v>226</v>
      </c>
      <c r="F9" s="129" t="s">
        <v>227</v>
      </c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thickBot="1" x14ac:dyDescent="0.35">
      <c r="A11" s="152" t="s">
        <v>50</v>
      </c>
      <c r="B11" s="149" t="s">
        <v>228</v>
      </c>
      <c r="C11" s="149" t="s">
        <v>229</v>
      </c>
      <c r="D11" s="149" t="s">
        <v>230</v>
      </c>
      <c r="E11" s="149" t="s">
        <v>231</v>
      </c>
      <c r="F11" s="149" t="s">
        <v>232</v>
      </c>
      <c r="H11" s="8"/>
      <c r="J11" s="95"/>
      <c r="K11" s="95"/>
      <c r="L11" s="95"/>
      <c r="M11" s="3"/>
    </row>
    <row r="12" spans="1:13" ht="49.95" customHeight="1" thickBot="1" x14ac:dyDescent="0.35">
      <c r="A12" s="153"/>
      <c r="B12" s="129" t="s">
        <v>223</v>
      </c>
      <c r="C12" s="129" t="s">
        <v>224</v>
      </c>
      <c r="D12" s="129" t="s">
        <v>225</v>
      </c>
      <c r="E12" s="129" t="s">
        <v>226</v>
      </c>
      <c r="F12" s="129" t="s">
        <v>227</v>
      </c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173" t="s">
        <v>60</v>
      </c>
      <c r="B14" s="127" t="s">
        <v>99</v>
      </c>
      <c r="C14" s="131" t="s">
        <v>233</v>
      </c>
      <c r="D14" s="127" t="s">
        <v>99</v>
      </c>
      <c r="E14" s="131" t="s">
        <v>233</v>
      </c>
      <c r="F14" s="127" t="s">
        <v>61</v>
      </c>
      <c r="H14" s="8"/>
      <c r="J14" s="95"/>
      <c r="K14" s="95"/>
      <c r="L14" s="95"/>
      <c r="M14" s="96"/>
    </row>
    <row r="15" spans="1:13" ht="25.95" customHeight="1" x14ac:dyDescent="0.3">
      <c r="A15" s="173"/>
      <c r="B15" s="128" t="s">
        <v>66</v>
      </c>
      <c r="C15" s="128" t="s">
        <v>157</v>
      </c>
      <c r="D15" s="128" t="s">
        <v>156</v>
      </c>
      <c r="E15" s="128" t="s">
        <v>67</v>
      </c>
      <c r="F15" s="128" t="s">
        <v>234</v>
      </c>
      <c r="H15" s="8"/>
      <c r="J15" s="95"/>
      <c r="K15" s="95"/>
      <c r="L15" s="95"/>
      <c r="M15" s="3"/>
    </row>
    <row r="16" spans="1:13" ht="33" customHeight="1" thickBot="1" x14ac:dyDescent="0.35">
      <c r="A16" s="173"/>
      <c r="B16" s="129" t="s">
        <v>235</v>
      </c>
      <c r="C16" s="129" t="s">
        <v>72</v>
      </c>
      <c r="D16" s="129" t="s">
        <v>236</v>
      </c>
      <c r="E16" s="129" t="s">
        <v>235</v>
      </c>
      <c r="F16" s="129" t="s">
        <v>72</v>
      </c>
      <c r="H16" s="8"/>
      <c r="J16" s="95"/>
      <c r="K16" s="95"/>
      <c r="L16" s="95"/>
      <c r="M16" s="3"/>
    </row>
    <row r="17" spans="1:13" ht="18.600000000000001" thickBot="1" x14ac:dyDescent="0.35">
      <c r="A17" s="153"/>
      <c r="B17" s="129" t="str">
        <f>B12</f>
        <v>Compote Pomme Mandarine</v>
      </c>
      <c r="C17" s="129" t="s">
        <v>73</v>
      </c>
      <c r="D17" s="129" t="s">
        <v>73</v>
      </c>
      <c r="E17" s="129" t="s">
        <v>73</v>
      </c>
      <c r="F17" s="129" t="s">
        <v>164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152"/>
      <c r="B19" s="149" t="s">
        <v>66</v>
      </c>
      <c r="C19" s="149" t="s">
        <v>157</v>
      </c>
      <c r="D19" s="149" t="s">
        <v>156</v>
      </c>
      <c r="E19" s="149" t="s">
        <v>67</v>
      </c>
      <c r="F19" s="149" t="s">
        <v>234</v>
      </c>
      <c r="H19" s="8"/>
      <c r="J19" s="95"/>
      <c r="K19" s="95"/>
      <c r="L19" s="95"/>
      <c r="M19" s="96"/>
    </row>
    <row r="20" spans="1:13" ht="18.600000000000001" thickBot="1" x14ac:dyDescent="0.35">
      <c r="A20" s="155" t="s">
        <v>167</v>
      </c>
      <c r="B20" s="129" t="str">
        <f>+B17</f>
        <v>Compote Pomme Mandarine</v>
      </c>
      <c r="C20" s="129" t="s">
        <v>73</v>
      </c>
      <c r="D20" s="129" t="s">
        <v>73</v>
      </c>
      <c r="E20" s="129" t="s">
        <v>73</v>
      </c>
      <c r="F20" s="129" t="s">
        <v>164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168</v>
      </c>
      <c r="C22" s="140" t="s">
        <v>30</v>
      </c>
      <c r="D22" s="141" t="s">
        <v>169</v>
      </c>
      <c r="E22" s="142" t="s">
        <v>170</v>
      </c>
      <c r="F22" s="143" t="s">
        <v>171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172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41A5A1-372C-4802-BA17-ED1EE79FA230}">
  <sheetPr>
    <pageSetUpPr fitToPage="1"/>
  </sheetPr>
  <dimension ref="A1:M49"/>
  <sheetViews>
    <sheetView tabSelected="1" zoomScale="60" zoomScaleNormal="60" workbookViewId="0">
      <selection activeCell="B16" sqref="B16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56" t="s">
        <v>133</v>
      </c>
      <c r="B1" s="156"/>
      <c r="C1" s="156"/>
      <c r="D1" s="156"/>
      <c r="E1" s="156"/>
      <c r="F1" s="156"/>
      <c r="H1" s="93"/>
      <c r="I1" s="93"/>
      <c r="J1" s="93"/>
      <c r="K1" s="93"/>
      <c r="L1" s="93"/>
      <c r="M1" s="93"/>
    </row>
    <row r="2" spans="1:13" ht="34.5" customHeight="1" x14ac:dyDescent="0.3">
      <c r="A2" s="174" t="s">
        <v>237</v>
      </c>
      <c r="B2" s="174"/>
      <c r="C2" s="174"/>
      <c r="D2" s="174"/>
      <c r="E2" s="174"/>
      <c r="F2" s="174"/>
      <c r="H2" s="93"/>
      <c r="I2" s="93"/>
      <c r="J2" s="93"/>
      <c r="K2" s="93"/>
      <c r="L2" s="93"/>
      <c r="M2" s="93"/>
    </row>
    <row r="3" spans="1:13" ht="34.5" customHeight="1" x14ac:dyDescent="0.3">
      <c r="A3" s="175" t="s">
        <v>238</v>
      </c>
      <c r="B3" s="175"/>
      <c r="C3" s="175"/>
      <c r="D3" s="175"/>
      <c r="E3" s="175"/>
      <c r="F3" s="17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H6" s="8"/>
      <c r="J6" s="95"/>
      <c r="K6" s="95"/>
      <c r="L6" s="95"/>
    </row>
    <row r="7" spans="1:13" ht="49.95" customHeight="1" x14ac:dyDescent="0.3">
      <c r="A7" s="176" t="s">
        <v>36</v>
      </c>
      <c r="B7" s="135" t="s">
        <v>239</v>
      </c>
      <c r="C7" s="127" t="s">
        <v>240</v>
      </c>
      <c r="D7" s="127"/>
      <c r="E7" s="135"/>
      <c r="F7" s="135" t="s">
        <v>241</v>
      </c>
      <c r="H7" s="8"/>
      <c r="K7" s="95"/>
      <c r="L7" s="95"/>
      <c r="M7" s="3"/>
    </row>
    <row r="8" spans="1:13" ht="120" customHeight="1" thickBot="1" x14ac:dyDescent="0.35">
      <c r="A8" s="176"/>
      <c r="B8" s="129" t="s">
        <v>242</v>
      </c>
      <c r="C8" s="129" t="s">
        <v>243</v>
      </c>
      <c r="D8" s="129" t="s">
        <v>244</v>
      </c>
      <c r="E8" s="129" t="s">
        <v>245</v>
      </c>
      <c r="F8" s="129" t="s">
        <v>246</v>
      </c>
      <c r="G8" s="97"/>
      <c r="H8" s="8"/>
      <c r="K8" s="95"/>
      <c r="L8" s="95"/>
      <c r="M8" s="3"/>
    </row>
    <row r="9" spans="1:13" ht="49.95" customHeight="1" thickBot="1" x14ac:dyDescent="0.35">
      <c r="A9" s="153"/>
      <c r="B9" s="129" t="s">
        <v>247</v>
      </c>
      <c r="C9" s="129" t="s">
        <v>248</v>
      </c>
      <c r="D9" s="129" t="s">
        <v>249</v>
      </c>
      <c r="E9" s="129" t="s">
        <v>164</v>
      </c>
      <c r="F9" s="129" t="s">
        <v>250</v>
      </c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thickBot="1" x14ac:dyDescent="0.35">
      <c r="A11" s="152" t="s">
        <v>50</v>
      </c>
      <c r="B11" s="149" t="s">
        <v>251</v>
      </c>
      <c r="C11" s="149" t="s">
        <v>252</v>
      </c>
      <c r="D11" s="149" t="s">
        <v>253</v>
      </c>
      <c r="E11" s="149" t="s">
        <v>254</v>
      </c>
      <c r="F11" s="149" t="s">
        <v>255</v>
      </c>
      <c r="H11" s="8"/>
      <c r="J11" s="95"/>
      <c r="K11" s="95"/>
      <c r="L11" s="95"/>
      <c r="M11" s="3"/>
    </row>
    <row r="12" spans="1:13" ht="49.95" customHeight="1" thickBot="1" x14ac:dyDescent="0.35">
      <c r="A12" s="153"/>
      <c r="B12" s="129" t="s">
        <v>247</v>
      </c>
      <c r="C12" s="129" t="s">
        <v>248</v>
      </c>
      <c r="D12" s="129" t="s">
        <v>249</v>
      </c>
      <c r="E12" s="129" t="s">
        <v>164</v>
      </c>
      <c r="F12" s="129" t="s">
        <v>250</v>
      </c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173" t="s">
        <v>60</v>
      </c>
      <c r="B14" s="127" t="s">
        <v>155</v>
      </c>
      <c r="C14" s="127" t="s">
        <v>99</v>
      </c>
      <c r="D14" s="131" t="s">
        <v>233</v>
      </c>
      <c r="E14" s="127" t="s">
        <v>99</v>
      </c>
      <c r="F14" s="131" t="s">
        <v>233</v>
      </c>
      <c r="H14" s="8"/>
      <c r="J14" s="95"/>
      <c r="K14" s="95"/>
      <c r="L14" s="95"/>
      <c r="M14" s="96"/>
    </row>
    <row r="15" spans="1:13" ht="25.95" customHeight="1" x14ac:dyDescent="0.3">
      <c r="A15" s="173"/>
      <c r="B15" s="128" t="s">
        <v>67</v>
      </c>
      <c r="C15" s="128" t="s">
        <v>157</v>
      </c>
      <c r="D15" s="128" t="s">
        <v>156</v>
      </c>
      <c r="E15" s="128" t="s">
        <v>256</v>
      </c>
      <c r="F15" s="128" t="s">
        <v>158</v>
      </c>
      <c r="H15" s="8"/>
      <c r="J15" s="95"/>
      <c r="K15" s="95"/>
      <c r="L15" s="95"/>
      <c r="M15" s="3"/>
    </row>
    <row r="16" spans="1:13" ht="33" customHeight="1" thickBot="1" x14ac:dyDescent="0.35">
      <c r="A16" s="173"/>
      <c r="B16" s="129" t="s">
        <v>71</v>
      </c>
      <c r="C16" s="129" t="s">
        <v>72</v>
      </c>
      <c r="D16" s="129" t="s">
        <v>71</v>
      </c>
      <c r="E16" s="129" t="s">
        <v>72</v>
      </c>
      <c r="F16" s="129" t="s">
        <v>71</v>
      </c>
      <c r="H16" s="8"/>
      <c r="J16" s="95"/>
      <c r="K16" s="95"/>
      <c r="L16" s="95"/>
      <c r="M16" s="3"/>
    </row>
    <row r="17" spans="1:13" ht="18.600000000000001" thickBot="1" x14ac:dyDescent="0.35">
      <c r="A17" s="153"/>
      <c r="B17" s="129" t="s">
        <v>257</v>
      </c>
      <c r="C17" s="129" t="s">
        <v>212</v>
      </c>
      <c r="D17" s="129" t="s">
        <v>165</v>
      </c>
      <c r="E17" s="129" t="s">
        <v>258</v>
      </c>
      <c r="F17" s="129" t="s">
        <v>73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152"/>
      <c r="B19" s="149" t="s">
        <v>67</v>
      </c>
      <c r="C19" s="149" t="s">
        <v>157</v>
      </c>
      <c r="D19" s="149" t="s">
        <v>156</v>
      </c>
      <c r="E19" s="149" t="s">
        <v>256</v>
      </c>
      <c r="F19" s="149" t="s">
        <v>158</v>
      </c>
      <c r="H19" s="8"/>
      <c r="J19" s="95"/>
      <c r="K19" s="95"/>
      <c r="L19" s="95"/>
      <c r="M19" s="96"/>
    </row>
    <row r="20" spans="1:13" ht="18.600000000000001" thickBot="1" x14ac:dyDescent="0.35">
      <c r="A20" s="155" t="s">
        <v>167</v>
      </c>
      <c r="B20" s="129" t="s">
        <v>257</v>
      </c>
      <c r="C20" s="129" t="s">
        <v>212</v>
      </c>
      <c r="D20" s="129" t="s">
        <v>165</v>
      </c>
      <c r="E20" s="129" t="s">
        <v>258</v>
      </c>
      <c r="F20" s="129" t="s">
        <v>73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168</v>
      </c>
      <c r="C22" s="140" t="s">
        <v>30</v>
      </c>
      <c r="D22" s="141" t="s">
        <v>169</v>
      </c>
      <c r="E22" s="142" t="s">
        <v>170</v>
      </c>
      <c r="F22" s="143" t="s">
        <v>171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172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O143"/>
  <sheetViews>
    <sheetView tabSelected="1" view="pageBreakPreview" zoomScale="120" zoomScaleNormal="120" zoomScaleSheetLayoutView="120" workbookViewId="0">
      <pane ySplit="3" topLeftCell="A4" activePane="bottomLeft" state="frozen"/>
      <selection activeCell="B16" sqref="B16"/>
      <selection pane="bottomLeft" activeCell="B16" sqref="B16"/>
    </sheetView>
  </sheetViews>
  <sheetFormatPr baseColWidth="10" defaultColWidth="10.6640625" defaultRowHeight="10.199999999999999" x14ac:dyDescent="0.2"/>
  <cols>
    <col min="1" max="1" width="38.6640625" style="124" bestFit="1" customWidth="1"/>
    <col min="2" max="15" width="5.6640625" style="105" customWidth="1"/>
    <col min="16" max="16384" width="10.6640625" style="125"/>
  </cols>
  <sheetData>
    <row r="1" spans="1:15" ht="14.25" customHeight="1" x14ac:dyDescent="0.3">
      <c r="A1"/>
      <c r="B1" s="177" t="s">
        <v>259</v>
      </c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9"/>
    </row>
    <row r="2" spans="1:15" ht="19.2" x14ac:dyDescent="0.3">
      <c r="A2"/>
      <c r="B2" s="102" t="s">
        <v>260</v>
      </c>
      <c r="C2" s="103" t="s">
        <v>261</v>
      </c>
      <c r="D2" s="103" t="s">
        <v>262</v>
      </c>
      <c r="E2" s="103" t="s">
        <v>263</v>
      </c>
      <c r="F2" s="103" t="s">
        <v>264</v>
      </c>
      <c r="G2" s="103" t="s">
        <v>265</v>
      </c>
      <c r="H2" s="103" t="s">
        <v>266</v>
      </c>
      <c r="I2" s="103" t="s">
        <v>267</v>
      </c>
      <c r="J2" s="103" t="s">
        <v>268</v>
      </c>
      <c r="K2" s="103" t="s">
        <v>269</v>
      </c>
      <c r="L2" s="103" t="s">
        <v>270</v>
      </c>
      <c r="M2" s="103" t="s">
        <v>271</v>
      </c>
      <c r="N2" s="103" t="s">
        <v>272</v>
      </c>
      <c r="O2" s="104" t="s">
        <v>273</v>
      </c>
    </row>
    <row r="3" spans="1:15" ht="5.4" customHeight="1" thickBot="1" x14ac:dyDescent="0.35">
      <c r="A3"/>
      <c r="O3" s="106"/>
    </row>
    <row r="4" spans="1:15" s="101" customFormat="1" ht="16.95" customHeight="1" thickBot="1" x14ac:dyDescent="0.35">
      <c r="A4" s="126" t="str">
        <f>'S10'!$A$2:$F$2</f>
        <v>Du 02 au 06 Mars 2026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8"/>
    </row>
    <row r="5" spans="1:15" s="101" customFormat="1" x14ac:dyDescent="0.3">
      <c r="A5" s="109" t="str">
        <f>+'S10'!$B$7</f>
        <v>Velouté de légumes anciens* (Lait) (rutabaga et panais)</v>
      </c>
      <c r="B5" s="110"/>
      <c r="C5" s="115" t="s">
        <v>274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1"/>
    </row>
    <row r="6" spans="1:15" s="101" customFormat="1" x14ac:dyDescent="0.3">
      <c r="A6" s="114">
        <f>+'S10'!$C$7</f>
        <v>0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6"/>
    </row>
    <row r="7" spans="1:15" s="101" customFormat="1" ht="20.399999999999999" x14ac:dyDescent="0.3">
      <c r="A7" s="114" t="str">
        <f>+'S10'!$D$7</f>
        <v>Salade de poireaux aux agrumes (orange, pamplemousse et citron vert)</v>
      </c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6"/>
    </row>
    <row r="8" spans="1:15" s="101" customFormat="1" x14ac:dyDescent="0.3">
      <c r="A8" s="114">
        <f>+'S10'!$E$7</f>
        <v>0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6"/>
    </row>
    <row r="9" spans="1:15" s="101" customFormat="1" ht="10.8" thickBot="1" x14ac:dyDescent="0.35">
      <c r="A9" s="117" t="str">
        <f>+'S10'!$F$7</f>
        <v>Velouté de Courge à l'ail et ciboulette</v>
      </c>
      <c r="B9" s="118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9"/>
    </row>
    <row r="10" spans="1:15" s="101" customFormat="1" ht="20.399999999999999" x14ac:dyDescent="0.3">
      <c r="A10" s="109" t="str">
        <f>+'S10'!$B$11</f>
        <v>Carottes à la cardamome, blé* (Blé) aux oignons et mixé de Poulet</v>
      </c>
      <c r="B10" s="110" t="s">
        <v>274</v>
      </c>
      <c r="C10" s="115"/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1"/>
    </row>
    <row r="11" spans="1:15" s="101" customFormat="1" ht="20.399999999999999" x14ac:dyDescent="0.3">
      <c r="A11" s="114" t="str">
        <f>'S10'!$C$11</f>
        <v>Epinards au curcuma* (lait), Pommes de terre à l'ail et mixé de Poisson du jour*</v>
      </c>
      <c r="B11" s="115"/>
      <c r="C11" s="115" t="s">
        <v>274</v>
      </c>
      <c r="D11" s="115" t="s">
        <v>274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6"/>
    </row>
    <row r="12" spans="1:15" s="101" customFormat="1" ht="20.399999999999999" x14ac:dyDescent="0.3">
      <c r="A12" s="114" t="str">
        <f>'S10'!$D$11</f>
        <v xml:space="preserve">Betteraves et choux raves, Semoule* (Blé) aux rasins secs et mixé de Poulet </v>
      </c>
      <c r="B12" s="115" t="s">
        <v>274</v>
      </c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6"/>
    </row>
    <row r="13" spans="1:15" s="101" customFormat="1" ht="20.399999999999999" x14ac:dyDescent="0.3">
      <c r="A13" s="114" t="str">
        <f>'S10'!$E$11</f>
        <v>Courges au persil, quinoa au bouillon de légumes et mixé de Poisson du jour*</v>
      </c>
      <c r="B13" s="115"/>
      <c r="C13" s="115"/>
      <c r="D13" s="115" t="s">
        <v>274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6"/>
    </row>
    <row r="14" spans="1:15" s="101" customFormat="1" ht="21" thickBot="1" x14ac:dyDescent="0.35">
      <c r="A14" s="117" t="str">
        <f>'S10'!$F$11</f>
        <v>Choux-fleurs à l'hibiscus, Riz pilaf aux légumes et mixé de Bœuf</v>
      </c>
      <c r="B14" s="118"/>
      <c r="C14" s="118"/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9"/>
    </row>
    <row r="15" spans="1:15" s="101" customFormat="1" x14ac:dyDescent="0.3">
      <c r="A15" s="114" t="str">
        <f>'S10'!$B$14</f>
        <v>Mixé de Poulet</v>
      </c>
      <c r="B15" s="122"/>
      <c r="C15" s="122"/>
      <c r="D15" s="122"/>
      <c r="E15" s="122"/>
      <c r="F15" s="122"/>
      <c r="G15" s="122"/>
      <c r="H15" s="122"/>
      <c r="I15" s="122"/>
      <c r="J15" s="122"/>
      <c r="K15" s="122"/>
      <c r="L15" s="122"/>
      <c r="M15" s="122"/>
      <c r="N15" s="122"/>
      <c r="O15" s="123"/>
    </row>
    <row r="16" spans="1:15" s="101" customFormat="1" x14ac:dyDescent="0.3">
      <c r="A16" s="114" t="str">
        <f>'S10'!$C$14</f>
        <v>Mixé de Poisson du jour*</v>
      </c>
      <c r="B16" s="115"/>
      <c r="C16" s="115"/>
      <c r="D16" s="115" t="s">
        <v>274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6"/>
    </row>
    <row r="17" spans="1:15" s="101" customFormat="1" x14ac:dyDescent="0.3">
      <c r="A17" s="114" t="str">
        <f>'S10'!$D$14</f>
        <v>Mixé de Poulet</v>
      </c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6"/>
    </row>
    <row r="18" spans="1:15" s="101" customFormat="1" x14ac:dyDescent="0.3">
      <c r="A18" s="114" t="str">
        <f>'S10'!$E$14</f>
        <v>Mixé de Poisson du jour*</v>
      </c>
      <c r="B18" s="115"/>
      <c r="C18" s="115"/>
      <c r="D18" s="115" t="s">
        <v>274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6"/>
    </row>
    <row r="19" spans="1:15" s="101" customFormat="1" x14ac:dyDescent="0.3">
      <c r="A19" s="114" t="str">
        <f>'S10'!$F$14</f>
        <v>Mixé de Bœuf</v>
      </c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3"/>
    </row>
    <row r="20" spans="1:15" s="101" customFormat="1" x14ac:dyDescent="0.3">
      <c r="A20" s="120" t="str">
        <f>'S10'!$B$15</f>
        <v>Purée de Carottes</v>
      </c>
      <c r="B20" s="110"/>
      <c r="C20" s="110"/>
      <c r="D20" s="110"/>
      <c r="E20" s="110"/>
      <c r="F20" s="110"/>
      <c r="G20" s="110"/>
      <c r="H20" s="110"/>
      <c r="I20" s="110"/>
      <c r="J20" s="110"/>
      <c r="K20" s="110"/>
      <c r="L20" s="110"/>
      <c r="M20" s="110"/>
      <c r="N20" s="110"/>
      <c r="O20" s="111"/>
    </row>
    <row r="21" spans="1:15" s="101" customFormat="1" x14ac:dyDescent="0.3">
      <c r="A21" s="121" t="str">
        <f>'S10'!$C$15</f>
        <v>Purée d'Epinards</v>
      </c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6"/>
    </row>
    <row r="22" spans="1:15" s="101" customFormat="1" x14ac:dyDescent="0.3">
      <c r="A22" s="121" t="str">
        <f>'S10'!$D$15</f>
        <v>Purée de Betteraves</v>
      </c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6"/>
    </row>
    <row r="23" spans="1:15" s="101" customFormat="1" x14ac:dyDescent="0.3">
      <c r="A23" s="121" t="str">
        <f>'S10'!$E$15</f>
        <v>Purée de Courges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3"/>
    </row>
    <row r="24" spans="1:15" s="101" customFormat="1" ht="10.8" thickBot="1" x14ac:dyDescent="0.35">
      <c r="A24" s="117" t="str">
        <f>'S10'!$F$15</f>
        <v>Purée de choux-fleurs</v>
      </c>
      <c r="B24" s="118"/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9"/>
    </row>
    <row r="25" spans="1:15" s="101" customFormat="1" x14ac:dyDescent="0.3">
      <c r="A25" s="120" t="str">
        <f>'S10'!$B$16</f>
        <v>Purée de Pommes de terre</v>
      </c>
      <c r="B25" s="110"/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1"/>
    </row>
    <row r="26" spans="1:15" s="101" customFormat="1" x14ac:dyDescent="0.3">
      <c r="A26" s="121" t="str">
        <f>'S10'!$C$16</f>
        <v>Purée de Patates Douces</v>
      </c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6"/>
    </row>
    <row r="27" spans="1:15" s="101" customFormat="1" x14ac:dyDescent="0.3">
      <c r="A27" s="121" t="str">
        <f>'S10'!$D$16</f>
        <v xml:space="preserve">Purée de Pois cassés 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6"/>
    </row>
    <row r="28" spans="1:15" s="101" customFormat="1" x14ac:dyDescent="0.3">
      <c r="A28" s="121" t="str">
        <f>'S10'!$E$16</f>
        <v xml:space="preserve">Purée de Pommes de terre 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3"/>
    </row>
    <row r="29" spans="1:15" s="101" customFormat="1" ht="10.8" thickBot="1" x14ac:dyDescent="0.35">
      <c r="A29" s="117" t="str">
        <f>'S10'!$F$16</f>
        <v>Purée de Patates Douces</v>
      </c>
      <c r="B29" s="118"/>
      <c r="C29" s="118"/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9"/>
    </row>
    <row r="30" spans="1:15" ht="14.4" thickBot="1" x14ac:dyDescent="0.35">
      <c r="A30" s="126" t="str">
        <f>'S11'!$A$2:$F$2</f>
        <v>Du 09 au 13 Mars 2026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8"/>
    </row>
    <row r="31" spans="1:15" x14ac:dyDescent="0.2">
      <c r="A31" s="109">
        <f>+'S11'!$B$7</f>
        <v>0</v>
      </c>
      <c r="B31" s="110"/>
      <c r="C31" s="115"/>
      <c r="D31" s="110"/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1"/>
    </row>
    <row r="32" spans="1:15" x14ac:dyDescent="0.2">
      <c r="A32" s="114" t="str">
        <f>+'S11'!$C$7</f>
        <v>Salade de blé* (blé) aux agrumes</v>
      </c>
      <c r="B32" s="115" t="s">
        <v>274</v>
      </c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6"/>
    </row>
    <row r="33" spans="1:15" x14ac:dyDescent="0.2">
      <c r="A33" s="114" t="str">
        <f>+'S11'!$D$7</f>
        <v>Velouté de radis et betteraves</v>
      </c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6"/>
    </row>
    <row r="34" spans="1:15" x14ac:dyDescent="0.2">
      <c r="A34" s="114" t="str">
        <f>+'S11'!$E$7</f>
        <v>Velouté de carottes et pommes de terre</v>
      </c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6"/>
    </row>
    <row r="35" spans="1:15" ht="10.8" thickBot="1" x14ac:dyDescent="0.25">
      <c r="A35" s="117">
        <f>+'S11'!$F$7</f>
        <v>0</v>
      </c>
      <c r="B35" s="118"/>
      <c r="C35" s="118"/>
      <c r="D35" s="118"/>
      <c r="E35" s="118"/>
      <c r="F35" s="118"/>
      <c r="G35" s="118"/>
      <c r="H35" s="118"/>
      <c r="I35" s="118"/>
      <c r="J35" s="118"/>
      <c r="K35" s="118"/>
      <c r="L35" s="118"/>
      <c r="M35" s="118"/>
      <c r="N35" s="118"/>
      <c r="O35" s="119"/>
    </row>
    <row r="36" spans="1:15" ht="20.399999999999999" x14ac:dyDescent="0.2">
      <c r="A36" s="109" t="str">
        <f>+'S11'!$B$11</f>
        <v>Carottes braisées, Pommes de terre au paprika et mixé de Poisson du jour*</v>
      </c>
      <c r="B36" s="110"/>
      <c r="C36" s="115"/>
      <c r="D36" s="110" t="s">
        <v>274</v>
      </c>
      <c r="E36" s="110"/>
      <c r="F36" s="110"/>
      <c r="G36" s="110"/>
      <c r="H36" s="110"/>
      <c r="I36" s="110"/>
      <c r="J36" s="110"/>
      <c r="K36" s="110"/>
      <c r="L36" s="110"/>
      <c r="M36" s="110"/>
      <c r="N36" s="110"/>
      <c r="O36" s="111"/>
    </row>
    <row r="37" spans="1:15" ht="20.399999999999999" x14ac:dyDescent="0.2">
      <c r="A37" s="114" t="str">
        <f>'S11'!$C$11</f>
        <v xml:space="preserve">Brocolis sautés à l'aneth, Riz au curcuma* (lait) et mixé de Poulet </v>
      </c>
      <c r="B37" s="115"/>
      <c r="C37" s="115" t="s">
        <v>274</v>
      </c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6"/>
    </row>
    <row r="38" spans="1:15" ht="20.399999999999999" x14ac:dyDescent="0.2">
      <c r="A38" s="114" t="str">
        <f>'S11'!$D$11</f>
        <v xml:space="preserve">Courges au thym, Pâtes (blé) aux rutabagas et Bœuf à la coriandre </v>
      </c>
      <c r="B38" s="115" t="s">
        <v>274</v>
      </c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6"/>
    </row>
    <row r="39" spans="1:15" ht="20.399999999999999" x14ac:dyDescent="0.2">
      <c r="A39" s="114" t="str">
        <f>'S11'!$E$11</f>
        <v>Choux-fleurs à l'estragon, boulgour* (blé) et Poisson du jour*</v>
      </c>
      <c r="B39" s="115" t="s">
        <v>274</v>
      </c>
      <c r="C39" s="115"/>
      <c r="D39" s="115" t="s">
        <v>274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6"/>
    </row>
    <row r="40" spans="1:15" ht="21" thickBot="1" x14ac:dyDescent="0.25">
      <c r="A40" s="117" t="str">
        <f>'S11'!$F$11</f>
        <v xml:space="preserve">Epinards à la crème* (Lait) de curry, Blé* (Blé) aux artichauts et mixé de Poulet </v>
      </c>
      <c r="B40" s="118" t="s">
        <v>274</v>
      </c>
      <c r="C40" s="118" t="s">
        <v>274</v>
      </c>
      <c r="D40" s="118"/>
      <c r="E40" s="118"/>
      <c r="F40" s="118"/>
      <c r="G40" s="118"/>
      <c r="H40" s="118"/>
      <c r="I40" s="118"/>
      <c r="J40" s="118"/>
      <c r="K40" s="118"/>
      <c r="L40" s="118"/>
      <c r="M40" s="118"/>
      <c r="N40" s="118"/>
      <c r="O40" s="119"/>
    </row>
    <row r="41" spans="1:15" x14ac:dyDescent="0.2">
      <c r="A41" s="114" t="str">
        <f>'S11'!$B$14</f>
        <v>Mixé de Poisson du jour*</v>
      </c>
      <c r="B41" s="122"/>
      <c r="C41" s="122"/>
      <c r="D41" s="122" t="s">
        <v>274</v>
      </c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3"/>
    </row>
    <row r="42" spans="1:15" x14ac:dyDescent="0.2">
      <c r="A42" s="114" t="str">
        <f>'S11'!$C$14</f>
        <v>Mixé de Poulet</v>
      </c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6"/>
    </row>
    <row r="43" spans="1:15" x14ac:dyDescent="0.2">
      <c r="A43" s="114" t="str">
        <f>'S11'!$D$14</f>
        <v>Mixé de Bœuf</v>
      </c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6"/>
    </row>
    <row r="44" spans="1:15" x14ac:dyDescent="0.2">
      <c r="A44" s="114" t="str">
        <f>'S11'!$E$14</f>
        <v>Mixé de Poisson du jour*</v>
      </c>
      <c r="B44" s="115"/>
      <c r="C44" s="115"/>
      <c r="D44" s="115" t="s">
        <v>274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6"/>
    </row>
    <row r="45" spans="1:15" ht="10.8" thickBot="1" x14ac:dyDescent="0.25">
      <c r="A45" s="114" t="str">
        <f>'S11'!$F$14</f>
        <v>Mixé de Poulet</v>
      </c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3"/>
    </row>
    <row r="46" spans="1:15" x14ac:dyDescent="0.2">
      <c r="A46" s="120" t="str">
        <f>'S11'!$B$15</f>
        <v>Purée de Carottes</v>
      </c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1"/>
    </row>
    <row r="47" spans="1:15" x14ac:dyDescent="0.2">
      <c r="A47" s="121" t="str">
        <f>'S11'!$C$15</f>
        <v>Purée de Brocolis</v>
      </c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6"/>
    </row>
    <row r="48" spans="1:15" x14ac:dyDescent="0.2">
      <c r="A48" s="121" t="str">
        <f>'S11'!$D$15</f>
        <v>Purée de Courges</v>
      </c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6"/>
    </row>
    <row r="49" spans="1:15" x14ac:dyDescent="0.2">
      <c r="A49" s="121" t="str">
        <f>'S11'!$E$15</f>
        <v>Purée de Choux-fleurs</v>
      </c>
      <c r="B49" s="122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3"/>
    </row>
    <row r="50" spans="1:15" ht="10.8" thickBot="1" x14ac:dyDescent="0.25">
      <c r="A50" s="117" t="str">
        <f>'S11'!$F$15</f>
        <v>Purée d'Epinards</v>
      </c>
      <c r="B50" s="118"/>
      <c r="C50" s="118"/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9"/>
    </row>
    <row r="51" spans="1:15" x14ac:dyDescent="0.2">
      <c r="A51" s="120" t="str">
        <f>'S11'!$B$16</f>
        <v xml:space="preserve">Purée de Pommes de terre </v>
      </c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1"/>
    </row>
    <row r="52" spans="1:15" x14ac:dyDescent="0.2">
      <c r="A52" s="121" t="str">
        <f>'S11'!$C$16</f>
        <v>Purée de Patates douces</v>
      </c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6"/>
    </row>
    <row r="53" spans="1:15" x14ac:dyDescent="0.2">
      <c r="A53" s="121" t="str">
        <f>'S11'!$D$16</f>
        <v xml:space="preserve">Purée de Pommes de terre </v>
      </c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6"/>
    </row>
    <row r="54" spans="1:15" x14ac:dyDescent="0.2">
      <c r="A54" s="121" t="str">
        <f>'S11'!$E$16</f>
        <v>Purée de Patates Douces</v>
      </c>
      <c r="B54" s="122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3"/>
    </row>
    <row r="55" spans="1:15" ht="10.8" thickBot="1" x14ac:dyDescent="0.25">
      <c r="A55" s="117" t="str">
        <f>'S11'!$F$16</f>
        <v xml:space="preserve">Purée de Pommes de terre </v>
      </c>
      <c r="B55" s="118"/>
      <c r="C55" s="118"/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9"/>
    </row>
    <row r="56" spans="1:15" ht="14.4" thickBot="1" x14ac:dyDescent="0.35">
      <c r="A56" s="126" t="str">
        <f>'S12'!$A$2:$F$2</f>
        <v>Du 16 au 20 Mars 2026</v>
      </c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  <c r="M56" s="107"/>
      <c r="N56" s="107"/>
      <c r="O56" s="108"/>
    </row>
    <row r="57" spans="1:15" x14ac:dyDescent="0.2">
      <c r="A57" s="109" t="str">
        <f>+'S12'!$B$7</f>
        <v>Salade de radis au citron vert et fromage blanc* (lait)</v>
      </c>
      <c r="B57" s="110"/>
      <c r="C57" s="115" t="s">
        <v>274</v>
      </c>
      <c r="D57" s="110"/>
      <c r="E57" s="110"/>
      <c r="F57" s="110"/>
      <c r="G57" s="110"/>
      <c r="H57" s="110"/>
      <c r="I57" s="110"/>
      <c r="J57" s="110"/>
      <c r="K57" s="110"/>
      <c r="L57" s="110"/>
      <c r="M57" s="110"/>
      <c r="N57" s="110"/>
      <c r="O57" s="111"/>
    </row>
    <row r="58" spans="1:15" x14ac:dyDescent="0.2">
      <c r="A58" s="114">
        <f>+'S12'!$C$7</f>
        <v>0</v>
      </c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6"/>
    </row>
    <row r="59" spans="1:15" x14ac:dyDescent="0.2">
      <c r="A59" s="114">
        <f>+'S12'!$D$7</f>
        <v>0</v>
      </c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6"/>
    </row>
    <row r="60" spans="1:15" s="101" customFormat="1" x14ac:dyDescent="0.3">
      <c r="A60" s="114" t="str">
        <f>+'S12'!$E$7</f>
        <v xml:space="preserve">Velouté de lentilles corail au jus de coco </v>
      </c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6"/>
    </row>
    <row r="61" spans="1:15" s="101" customFormat="1" ht="10.8" thickBot="1" x14ac:dyDescent="0.35">
      <c r="A61" s="117" t="str">
        <f>+'S12'!$F$7</f>
        <v>Velouté d'épinards et céleris boules* (céleri)</v>
      </c>
      <c r="B61" s="118"/>
      <c r="C61" s="118"/>
      <c r="D61" s="118"/>
      <c r="E61" s="118" t="s">
        <v>274</v>
      </c>
      <c r="F61" s="118"/>
      <c r="G61" s="118"/>
      <c r="H61" s="118"/>
      <c r="I61" s="118"/>
      <c r="J61" s="118"/>
      <c r="K61" s="118"/>
      <c r="L61" s="118"/>
      <c r="M61" s="118"/>
      <c r="N61" s="118"/>
      <c r="O61" s="119"/>
    </row>
    <row r="62" spans="1:15" s="101" customFormat="1" ht="20.399999999999999" x14ac:dyDescent="0.3">
      <c r="A62" s="109" t="str">
        <f>+'S12'!$B$11</f>
        <v xml:space="preserve">Brocolis au cumin, Semoule* (Blé) à l'huile d'olive et mixé de Poulet </v>
      </c>
      <c r="B62" s="110" t="s">
        <v>274</v>
      </c>
      <c r="C62" s="115"/>
      <c r="D62" s="110"/>
      <c r="E62" s="110"/>
      <c r="F62" s="110"/>
      <c r="G62" s="110"/>
      <c r="H62" s="110"/>
      <c r="I62" s="110"/>
      <c r="J62" s="110"/>
      <c r="K62" s="110"/>
      <c r="L62" s="110"/>
      <c r="M62" s="110"/>
      <c r="N62" s="110"/>
      <c r="O62" s="111"/>
    </row>
    <row r="63" spans="1:15" s="101" customFormat="1" ht="20.399999999999999" x14ac:dyDescent="0.3">
      <c r="A63" s="114" t="str">
        <f>'S12'!$C$11</f>
        <v xml:space="preserve">Colcannon revisité ( Choux et poireaux) Pommes de terre et mixé de poisson du jour* </v>
      </c>
      <c r="B63" s="115"/>
      <c r="C63" s="115"/>
      <c r="D63" s="115" t="s">
        <v>274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6"/>
    </row>
    <row r="64" spans="1:15" s="101" customFormat="1" x14ac:dyDescent="0.3">
      <c r="A64" s="114" t="str">
        <f>'S12'!$D$11</f>
        <v>Carottes, riz à l'estragon* (lait) et mixé de Poulet</v>
      </c>
      <c r="B64" s="115"/>
      <c r="C64" s="115" t="s">
        <v>274</v>
      </c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6"/>
    </row>
    <row r="65" spans="1:15" s="101" customFormat="1" ht="20.399999999999999" x14ac:dyDescent="0.3">
      <c r="A65" s="114" t="str">
        <f>'S12'!$E$11</f>
        <v>Courges au thym, Pâtes* (blé) à l'ail et mixé de Poisson du jour*</v>
      </c>
      <c r="B65" s="115" t="s">
        <v>274</v>
      </c>
      <c r="C65" s="115"/>
      <c r="D65" s="115" t="s">
        <v>274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6"/>
    </row>
    <row r="66" spans="1:15" s="101" customFormat="1" ht="10.8" thickBot="1" x14ac:dyDescent="0.35">
      <c r="A66" s="117" t="str">
        <f>'S12'!$F$11</f>
        <v xml:space="preserve">Poireaux braisés, Polenta crémeuse* (lait) et mixé de Veau </v>
      </c>
      <c r="B66" s="118"/>
      <c r="C66" s="118" t="s">
        <v>274</v>
      </c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9"/>
    </row>
    <row r="67" spans="1:15" s="101" customFormat="1" x14ac:dyDescent="0.3">
      <c r="A67" s="114" t="str">
        <f>'S12'!$B$14</f>
        <v>Mixé de Poulet</v>
      </c>
      <c r="B67" s="122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3"/>
    </row>
    <row r="68" spans="1:15" s="101" customFormat="1" x14ac:dyDescent="0.3">
      <c r="A68" s="114" t="str">
        <f>'S12'!$C$14</f>
        <v>Mixé de Poisson du jour*</v>
      </c>
      <c r="B68" s="115"/>
      <c r="C68" s="115"/>
      <c r="D68" s="115" t="s">
        <v>274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6"/>
    </row>
    <row r="69" spans="1:15" s="101" customFormat="1" x14ac:dyDescent="0.3">
      <c r="A69" s="114" t="str">
        <f>'S12'!$D$14</f>
        <v>Mixé de Poulet</v>
      </c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6"/>
    </row>
    <row r="70" spans="1:15" s="101" customFormat="1" x14ac:dyDescent="0.3">
      <c r="A70" s="114" t="str">
        <f>'S12'!$E$14</f>
        <v>Mixé de Poisson du jour*</v>
      </c>
      <c r="B70" s="115"/>
      <c r="C70" s="115"/>
      <c r="D70" s="115" t="s">
        <v>274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6"/>
    </row>
    <row r="71" spans="1:15" s="101" customFormat="1" ht="10.8" thickBot="1" x14ac:dyDescent="0.35">
      <c r="A71" s="114" t="str">
        <f>'S12'!$F$14</f>
        <v>Mixé de Veau</v>
      </c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3"/>
    </row>
    <row r="72" spans="1:15" s="101" customFormat="1" x14ac:dyDescent="0.3">
      <c r="A72" s="120" t="str">
        <f>'S12'!$B$15</f>
        <v>Purée de Brocolis</v>
      </c>
      <c r="B72" s="110"/>
      <c r="C72" s="110"/>
      <c r="D72" s="110"/>
      <c r="E72" s="110"/>
      <c r="F72" s="110"/>
      <c r="G72" s="110"/>
      <c r="H72" s="110"/>
      <c r="I72" s="110"/>
      <c r="J72" s="110"/>
      <c r="K72" s="110"/>
      <c r="L72" s="110"/>
      <c r="M72" s="110"/>
      <c r="N72" s="110"/>
      <c r="O72" s="111"/>
    </row>
    <row r="73" spans="1:15" s="101" customFormat="1" x14ac:dyDescent="0.3">
      <c r="A73" s="121" t="str">
        <f>'S12'!$C$15</f>
        <v>Purée d'Epinards</v>
      </c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6"/>
    </row>
    <row r="74" spans="1:15" s="101" customFormat="1" x14ac:dyDescent="0.3">
      <c r="A74" s="121" t="str">
        <f>'S12'!$D$15</f>
        <v>Purée de Carottes</v>
      </c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6"/>
    </row>
    <row r="75" spans="1:15" s="101" customFormat="1" x14ac:dyDescent="0.3">
      <c r="A75" s="121" t="str">
        <f>'S12'!$E$15</f>
        <v>Purée de Courges</v>
      </c>
      <c r="B75" s="122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3"/>
    </row>
    <row r="76" spans="1:15" s="101" customFormat="1" ht="10.8" thickBot="1" x14ac:dyDescent="0.35">
      <c r="A76" s="117" t="str">
        <f>'S12'!$F$15</f>
        <v>Purée de blancs de poireaux</v>
      </c>
      <c r="B76" s="118"/>
      <c r="C76" s="118"/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9"/>
    </row>
    <row r="77" spans="1:15" s="101" customFormat="1" x14ac:dyDescent="0.3">
      <c r="A77" s="120" t="str">
        <f>'S12'!$B$16</f>
        <v xml:space="preserve">Purée de pommes de terre </v>
      </c>
      <c r="B77" s="110"/>
      <c r="C77" s="110"/>
      <c r="D77" s="110"/>
      <c r="E77" s="110"/>
      <c r="F77" s="110"/>
      <c r="G77" s="110"/>
      <c r="H77" s="110"/>
      <c r="I77" s="110"/>
      <c r="J77" s="110"/>
      <c r="K77" s="110"/>
      <c r="L77" s="110"/>
      <c r="M77" s="110"/>
      <c r="N77" s="110"/>
      <c r="O77" s="111"/>
    </row>
    <row r="78" spans="1:15" s="101" customFormat="1" x14ac:dyDescent="0.3">
      <c r="A78" s="121" t="str">
        <f>'S12'!$C$16</f>
        <v>Purée de patates douces</v>
      </c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6"/>
    </row>
    <row r="79" spans="1:15" s="101" customFormat="1" x14ac:dyDescent="0.3">
      <c r="A79" s="121" t="str">
        <f>'S12'!$D$16</f>
        <v>Purée de pois cassés</v>
      </c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6"/>
    </row>
    <row r="80" spans="1:15" s="101" customFormat="1" x14ac:dyDescent="0.3">
      <c r="A80" s="121" t="str">
        <f>'S12'!$E$16</f>
        <v xml:space="preserve">Purée de pommes de terre </v>
      </c>
      <c r="B80" s="122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3"/>
    </row>
    <row r="81" spans="1:15" s="101" customFormat="1" ht="10.8" thickBot="1" x14ac:dyDescent="0.35">
      <c r="A81" s="117" t="str">
        <f>'S12'!$F$16</f>
        <v>Purée de patates douces</v>
      </c>
      <c r="B81" s="118"/>
      <c r="C81" s="118"/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9"/>
    </row>
    <row r="82" spans="1:15" s="101" customFormat="1" ht="14.4" thickBot="1" x14ac:dyDescent="0.35">
      <c r="A82" s="126" t="str">
        <f>'S13'!$A$2:$F$2</f>
        <v>Du 23 au 27 Mars 2026</v>
      </c>
      <c r="B82" s="107"/>
      <c r="C82" s="107"/>
      <c r="D82" s="107"/>
      <c r="E82" s="107"/>
      <c r="F82" s="107"/>
      <c r="G82" s="107"/>
      <c r="H82" s="107"/>
      <c r="I82" s="107"/>
      <c r="J82" s="107"/>
      <c r="K82" s="107"/>
      <c r="L82" s="107"/>
      <c r="M82" s="107"/>
      <c r="N82" s="107"/>
      <c r="O82" s="108"/>
    </row>
    <row r="83" spans="1:15" s="101" customFormat="1" x14ac:dyDescent="0.3">
      <c r="A83" s="109" t="str">
        <f>+'S13'!$B$7</f>
        <v xml:space="preserve">Velouté de choux rouges et badiane </v>
      </c>
      <c r="B83" s="110"/>
      <c r="C83" s="115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1"/>
    </row>
    <row r="84" spans="1:15" s="101" customFormat="1" x14ac:dyDescent="0.3">
      <c r="A84" s="114" t="str">
        <f>+'S13'!$C$7</f>
        <v>Velouté de Mamie (légumes variés)</v>
      </c>
      <c r="B84" s="115"/>
      <c r="C84" s="115"/>
      <c r="D84" s="115"/>
      <c r="E84" s="115" t="s">
        <v>274</v>
      </c>
      <c r="F84" s="115"/>
      <c r="G84" s="115"/>
      <c r="H84" s="115"/>
      <c r="I84" s="115"/>
      <c r="J84" s="115"/>
      <c r="K84" s="115"/>
      <c r="L84" s="115"/>
      <c r="M84" s="115"/>
      <c r="N84" s="115"/>
      <c r="O84" s="116"/>
    </row>
    <row r="85" spans="1:15" s="101" customFormat="1" x14ac:dyDescent="0.3">
      <c r="A85" s="114">
        <f>+'S13'!$D$7</f>
        <v>0</v>
      </c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6"/>
    </row>
    <row r="86" spans="1:15" s="101" customFormat="1" x14ac:dyDescent="0.3">
      <c r="A86" s="114">
        <f>+'S13'!$E$7</f>
        <v>0</v>
      </c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6"/>
    </row>
    <row r="87" spans="1:15" s="101" customFormat="1" ht="10.8" thickBot="1" x14ac:dyDescent="0.35">
      <c r="A87" s="117" t="str">
        <f>+'S13'!$F$7</f>
        <v>Cake aux champignons et ail des ours  (lait, œuf, blé)</v>
      </c>
      <c r="B87" s="118" t="s">
        <v>274</v>
      </c>
      <c r="C87" s="118" t="s">
        <v>274</v>
      </c>
      <c r="D87" s="118"/>
      <c r="E87" s="118"/>
      <c r="F87" s="118"/>
      <c r="G87" s="118"/>
      <c r="H87" s="118"/>
      <c r="I87" s="118"/>
      <c r="J87" s="118" t="s">
        <v>274</v>
      </c>
      <c r="K87" s="118"/>
      <c r="L87" s="118"/>
      <c r="M87" s="118"/>
      <c r="N87" s="118"/>
      <c r="O87" s="119"/>
    </row>
    <row r="88" spans="1:15" s="101" customFormat="1" ht="20.399999999999999" x14ac:dyDescent="0.3">
      <c r="A88" s="109" t="str">
        <f>+'S13'!$B$11</f>
        <v>Courges à l'anis, boulgour*  (blé) aux oignons et mixé de Bœuf</v>
      </c>
      <c r="B88" s="110" t="s">
        <v>274</v>
      </c>
      <c r="C88" s="115"/>
      <c r="D88" s="110"/>
      <c r="E88" s="110"/>
      <c r="F88" s="110"/>
      <c r="G88" s="110"/>
      <c r="H88" s="110"/>
      <c r="I88" s="110"/>
      <c r="J88" s="110"/>
      <c r="K88" s="110"/>
      <c r="L88" s="110"/>
      <c r="M88" s="110"/>
      <c r="N88" s="110"/>
      <c r="O88" s="111"/>
    </row>
    <row r="89" spans="1:15" s="101" customFormat="1" x14ac:dyDescent="0.3">
      <c r="A89" s="114" t="str">
        <f>'S13'!$C$11</f>
        <v xml:space="preserve">Epinards au citron vert, Patates douces et mixé de Poulet </v>
      </c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6"/>
    </row>
    <row r="90" spans="1:15" s="101" customFormat="1" ht="20.399999999999999" x14ac:dyDescent="0.3">
      <c r="A90" s="114" t="str">
        <f>'S13'!$D$11</f>
        <v>Carottes en persillade, quinoa au bouillon de légumes et mixé de Poisson du jour*</v>
      </c>
      <c r="B90" s="115"/>
      <c r="C90" s="115"/>
      <c r="D90" s="115" t="s">
        <v>274</v>
      </c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6"/>
    </row>
    <row r="91" spans="1:15" s="101" customFormat="1" ht="20.399999999999999" x14ac:dyDescent="0.3">
      <c r="A91" s="114" t="str">
        <f>'S13'!$E$11</f>
        <v>Choux lisses à la crème* (lait),Blé tendre complet* (blé) et mixé de Poulet</v>
      </c>
      <c r="B91" s="115" t="s">
        <v>274</v>
      </c>
      <c r="C91" s="115" t="s">
        <v>274</v>
      </c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6"/>
    </row>
    <row r="92" spans="1:15" s="101" customFormat="1" ht="21" thickBot="1" x14ac:dyDescent="0.35">
      <c r="A92" s="117" t="str">
        <f>'S13'!$F$11</f>
        <v>Betteraves rouges à l'aneth, riz pilaf et mixé de Poisson du jour*</v>
      </c>
      <c r="B92" s="118"/>
      <c r="C92" s="118"/>
      <c r="D92" s="118" t="s">
        <v>274</v>
      </c>
      <c r="E92" s="118"/>
      <c r="F92" s="118"/>
      <c r="G92" s="118"/>
      <c r="H92" s="118"/>
      <c r="I92" s="118"/>
      <c r="J92" s="118"/>
      <c r="K92" s="118"/>
      <c r="L92" s="118"/>
      <c r="M92" s="118"/>
      <c r="N92" s="118"/>
      <c r="O92" s="119"/>
    </row>
    <row r="93" spans="1:15" s="101" customFormat="1" x14ac:dyDescent="0.3">
      <c r="A93" s="114" t="str">
        <f>'S13'!$B$14</f>
        <v>Mixé de Bœuf</v>
      </c>
      <c r="B93" s="122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3"/>
    </row>
    <row r="94" spans="1:15" s="101" customFormat="1" x14ac:dyDescent="0.3">
      <c r="A94" s="114" t="str">
        <f>'S13'!$C$14</f>
        <v>Mixé de Poulet</v>
      </c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6"/>
    </row>
    <row r="95" spans="1:15" s="101" customFormat="1" x14ac:dyDescent="0.3">
      <c r="A95" s="114" t="str">
        <f>'S13'!$D$14</f>
        <v>Mixé de Poisson du jour*</v>
      </c>
      <c r="B95" s="115"/>
      <c r="C95" s="115"/>
      <c r="D95" s="115" t="s">
        <v>274</v>
      </c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6"/>
    </row>
    <row r="96" spans="1:15" s="101" customFormat="1" x14ac:dyDescent="0.3">
      <c r="A96" s="114" t="str">
        <f>'S13'!$E$14</f>
        <v>Mixé de Poulet</v>
      </c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6"/>
    </row>
    <row r="97" spans="1:15" s="101" customFormat="1" ht="10.8" thickBot="1" x14ac:dyDescent="0.35">
      <c r="A97" s="114" t="str">
        <f>'S13'!$F$14</f>
        <v>Mixé de Poisson du jour*</v>
      </c>
      <c r="B97" s="112"/>
      <c r="C97" s="112"/>
      <c r="D97" s="112" t="s">
        <v>274</v>
      </c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3"/>
    </row>
    <row r="98" spans="1:15" s="101" customFormat="1" x14ac:dyDescent="0.3">
      <c r="A98" s="120" t="str">
        <f>'S13'!$B$15</f>
        <v>Purée de Courges</v>
      </c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1"/>
    </row>
    <row r="99" spans="1:15" s="101" customFormat="1" x14ac:dyDescent="0.3">
      <c r="A99" s="121" t="str">
        <f>'S13'!$C$15</f>
        <v>Purée d'Epinards</v>
      </c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6"/>
    </row>
    <row r="100" spans="1:15" s="101" customFormat="1" x14ac:dyDescent="0.3">
      <c r="A100" s="121" t="str">
        <f>'S13'!$D$15</f>
        <v>Purée de Carottes</v>
      </c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6"/>
    </row>
    <row r="101" spans="1:15" s="101" customFormat="1" x14ac:dyDescent="0.3">
      <c r="A101" s="121" t="str">
        <f>'S13'!$E$15</f>
        <v xml:space="preserve">Purée de Choux blancs </v>
      </c>
      <c r="B101" s="122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3"/>
    </row>
    <row r="102" spans="1:15" s="101" customFormat="1" ht="10.8" thickBot="1" x14ac:dyDescent="0.35">
      <c r="A102" s="117" t="str">
        <f>'S13'!$F$15</f>
        <v>Purée de Betteraves</v>
      </c>
      <c r="B102" s="118"/>
      <c r="C102" s="118"/>
      <c r="D102" s="118"/>
      <c r="E102" s="118"/>
      <c r="F102" s="118"/>
      <c r="G102" s="118"/>
      <c r="H102" s="118"/>
      <c r="I102" s="118"/>
      <c r="J102" s="118"/>
      <c r="K102" s="118"/>
      <c r="L102" s="118"/>
      <c r="M102" s="118"/>
      <c r="N102" s="118"/>
      <c r="O102" s="119"/>
    </row>
    <row r="103" spans="1:15" s="101" customFormat="1" x14ac:dyDescent="0.3">
      <c r="A103" s="120" t="str">
        <f>'S13'!$B$16</f>
        <v>Purée de pommes de terre</v>
      </c>
      <c r="B103" s="110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1"/>
    </row>
    <row r="104" spans="1:15" s="101" customFormat="1" x14ac:dyDescent="0.3">
      <c r="A104" s="121" t="str">
        <f>'S13'!$C$16</f>
        <v>Purée de patates douces</v>
      </c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6"/>
    </row>
    <row r="105" spans="1:15" s="101" customFormat="1" x14ac:dyDescent="0.3">
      <c r="A105" s="121" t="str">
        <f>'S13'!$D$16</f>
        <v>Purée de pommes de terre</v>
      </c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6"/>
    </row>
    <row r="106" spans="1:15" s="101" customFormat="1" x14ac:dyDescent="0.3">
      <c r="A106" s="121" t="str">
        <f>'S13'!$E$16</f>
        <v>Purée de patates douces</v>
      </c>
      <c r="B106" s="122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3"/>
    </row>
    <row r="107" spans="1:15" s="101" customFormat="1" ht="10.8" thickBot="1" x14ac:dyDescent="0.35">
      <c r="A107" s="117" t="str">
        <f>'S13'!$F$16</f>
        <v>Purée de pommes de terre</v>
      </c>
      <c r="B107" s="118"/>
      <c r="C107" s="118"/>
      <c r="D107" s="118"/>
      <c r="E107" s="118"/>
      <c r="F107" s="118"/>
      <c r="G107" s="118"/>
      <c r="H107" s="118"/>
      <c r="I107" s="118"/>
      <c r="J107" s="118"/>
      <c r="K107" s="118"/>
      <c r="L107" s="118"/>
      <c r="M107" s="118"/>
      <c r="N107" s="118"/>
      <c r="O107" s="119"/>
    </row>
    <row r="108" spans="1:15" ht="14.4" thickBot="1" x14ac:dyDescent="0.35">
      <c r="A108" s="126" t="str">
        <f>'S13'!$A$2:$F$2</f>
        <v>Du 23 au 27 Mars 2026</v>
      </c>
      <c r="B108" s="107"/>
      <c r="C108" s="107"/>
      <c r="D108" s="107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108"/>
    </row>
    <row r="109" spans="1:15" x14ac:dyDescent="0.2">
      <c r="A109" s="109" t="str">
        <f>+'S13'!$B$7</f>
        <v xml:space="preserve">Velouté de choux rouges et badiane </v>
      </c>
      <c r="B109" s="110"/>
      <c r="C109" s="115" t="s">
        <v>274</v>
      </c>
      <c r="D109" s="110"/>
      <c r="E109" s="110"/>
      <c r="F109" s="110"/>
      <c r="G109" s="110"/>
      <c r="H109" s="110"/>
      <c r="I109" s="110"/>
      <c r="J109" s="110"/>
      <c r="K109" s="110"/>
      <c r="L109" s="110"/>
      <c r="M109" s="110"/>
      <c r="N109" s="110"/>
      <c r="O109" s="111"/>
    </row>
    <row r="110" spans="1:15" x14ac:dyDescent="0.2">
      <c r="A110" s="114" t="str">
        <f>+'S13'!$C$7</f>
        <v>Velouté de Mamie (légumes variés)</v>
      </c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6"/>
    </row>
    <row r="111" spans="1:15" x14ac:dyDescent="0.2">
      <c r="A111" s="114">
        <f>+'S13'!$D$7</f>
        <v>0</v>
      </c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6"/>
    </row>
    <row r="112" spans="1:15" x14ac:dyDescent="0.2">
      <c r="A112" s="114">
        <f>+'S13'!$E$7</f>
        <v>0</v>
      </c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6"/>
    </row>
    <row r="113" spans="1:15" ht="10.8" thickBot="1" x14ac:dyDescent="0.25">
      <c r="A113" s="117" t="str">
        <f>+'S13'!$F$7</f>
        <v>Cake aux champignons et ail des ours  (lait, œuf, blé)</v>
      </c>
      <c r="B113" s="118"/>
      <c r="C113" s="118"/>
      <c r="D113" s="118"/>
      <c r="E113" s="118"/>
      <c r="F113" s="118"/>
      <c r="G113" s="118"/>
      <c r="H113" s="118"/>
      <c r="I113" s="118"/>
      <c r="J113" s="118"/>
      <c r="K113" s="118"/>
      <c r="L113" s="118"/>
      <c r="M113" s="118"/>
      <c r="N113" s="118"/>
      <c r="O113" s="119"/>
    </row>
    <row r="114" spans="1:15" ht="20.399999999999999" x14ac:dyDescent="0.2">
      <c r="A114" s="109" t="str">
        <f>+'S13'!$B$11</f>
        <v>Courges à l'anis, boulgour*  (blé) aux oignons et mixé de Bœuf</v>
      </c>
      <c r="B114" s="110"/>
      <c r="C114" s="115" t="s">
        <v>274</v>
      </c>
      <c r="D114" s="110"/>
      <c r="E114" s="110"/>
      <c r="F114" s="110"/>
      <c r="G114" s="110"/>
      <c r="H114" s="110"/>
      <c r="I114" s="110"/>
      <c r="J114" s="110"/>
      <c r="K114" s="110"/>
      <c r="L114" s="110"/>
      <c r="M114" s="110"/>
      <c r="N114" s="110"/>
      <c r="O114" s="111"/>
    </row>
    <row r="115" spans="1:15" x14ac:dyDescent="0.2">
      <c r="A115" s="114" t="str">
        <f>'S13'!$C$11</f>
        <v xml:space="preserve">Epinards au citron vert, Patates douces et mixé de Poulet </v>
      </c>
      <c r="B115" s="115" t="s">
        <v>274</v>
      </c>
      <c r="C115" s="115"/>
      <c r="D115" s="115" t="s">
        <v>274</v>
      </c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6"/>
    </row>
    <row r="116" spans="1:15" ht="20.399999999999999" x14ac:dyDescent="0.2">
      <c r="A116" s="114" t="str">
        <f>'S13'!$D$11</f>
        <v>Carottes en persillade, quinoa au bouillon de légumes et mixé de Poisson du jour*</v>
      </c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6"/>
    </row>
    <row r="117" spans="1:15" ht="20.399999999999999" x14ac:dyDescent="0.2">
      <c r="A117" s="114" t="str">
        <f>'S13'!$E$11</f>
        <v>Choux lisses à la crème* (lait),Blé tendre complet* (blé) et mixé de Poulet</v>
      </c>
      <c r="B117" s="115" t="s">
        <v>274</v>
      </c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6"/>
    </row>
    <row r="118" spans="1:15" ht="21" thickBot="1" x14ac:dyDescent="0.25">
      <c r="A118" s="117" t="str">
        <f>'S13'!$F$11</f>
        <v>Betteraves rouges à l'aneth, riz pilaf et mixé de Poisson du jour*</v>
      </c>
      <c r="B118" s="118" t="s">
        <v>274</v>
      </c>
      <c r="C118" s="118" t="s">
        <v>274</v>
      </c>
      <c r="D118" s="118" t="s">
        <v>274</v>
      </c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9"/>
    </row>
    <row r="119" spans="1:15" x14ac:dyDescent="0.2">
      <c r="A119" s="109" t="e">
        <f>'S13'!#REF!</f>
        <v>#REF!</v>
      </c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1"/>
    </row>
    <row r="120" spans="1:15" x14ac:dyDescent="0.2">
      <c r="A120" s="114" t="e">
        <f>'S13'!#REF!</f>
        <v>#REF!</v>
      </c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6"/>
    </row>
    <row r="121" spans="1:15" x14ac:dyDescent="0.2">
      <c r="A121" s="114" t="e">
        <f>'S13'!#REF!</f>
        <v>#REF!</v>
      </c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6"/>
    </row>
    <row r="122" spans="1:15" x14ac:dyDescent="0.2">
      <c r="A122" s="114" t="e">
        <f>'S13'!#REF!</f>
        <v>#REF!</v>
      </c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6"/>
    </row>
    <row r="123" spans="1:15" ht="10.8" thickBot="1" x14ac:dyDescent="0.25">
      <c r="A123" s="148" t="e">
        <f>'S13'!#REF!</f>
        <v>#REF!</v>
      </c>
      <c r="B123" s="118"/>
      <c r="C123" s="118"/>
      <c r="D123" s="118"/>
      <c r="E123" s="118"/>
      <c r="F123" s="118"/>
      <c r="G123" s="118"/>
      <c r="H123" s="118"/>
      <c r="I123" s="118"/>
      <c r="J123" s="118"/>
      <c r="K123" s="118"/>
      <c r="L123" s="118"/>
      <c r="M123" s="118"/>
      <c r="N123" s="118"/>
      <c r="O123" s="119"/>
    </row>
    <row r="124" spans="1:15" x14ac:dyDescent="0.2">
      <c r="A124" s="114" t="str">
        <f>'S13'!$B$14</f>
        <v>Mixé de Bœuf</v>
      </c>
      <c r="B124" s="122"/>
      <c r="C124" s="122"/>
      <c r="D124" s="122"/>
      <c r="E124" s="122"/>
      <c r="F124" s="122"/>
      <c r="G124" s="122"/>
      <c r="H124" s="122"/>
      <c r="I124" s="122"/>
      <c r="J124" s="122"/>
      <c r="K124" s="122"/>
      <c r="L124" s="122"/>
      <c r="M124" s="122"/>
      <c r="N124" s="122"/>
      <c r="O124" s="123"/>
    </row>
    <row r="125" spans="1:15" x14ac:dyDescent="0.2">
      <c r="A125" s="114" t="str">
        <f>'S13'!$C$14</f>
        <v>Mixé de Poulet</v>
      </c>
      <c r="B125" s="115"/>
      <c r="C125" s="115"/>
      <c r="D125" s="115" t="s">
        <v>274</v>
      </c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6"/>
    </row>
    <row r="126" spans="1:15" x14ac:dyDescent="0.2">
      <c r="A126" s="114" t="str">
        <f>'S13'!$D$14</f>
        <v>Mixé de Poisson du jour*</v>
      </c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6"/>
    </row>
    <row r="127" spans="1:15" x14ac:dyDescent="0.2">
      <c r="A127" s="114" t="str">
        <f>'S13'!$E$14</f>
        <v>Mixé de Poulet</v>
      </c>
      <c r="B127" s="115"/>
      <c r="C127" s="115"/>
      <c r="D127" s="115" t="s">
        <v>274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6"/>
    </row>
    <row r="128" spans="1:15" ht="10.8" thickBot="1" x14ac:dyDescent="0.25">
      <c r="A128" s="114" t="str">
        <f>'S13'!$F$14</f>
        <v>Mixé de Poisson du jour*</v>
      </c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3"/>
    </row>
    <row r="129" spans="1:15" x14ac:dyDescent="0.2">
      <c r="A129" s="120" t="str">
        <f>'S13'!$B$15</f>
        <v>Purée de Courges</v>
      </c>
      <c r="B129" s="110"/>
      <c r="C129" s="110"/>
      <c r="D129" s="110"/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1"/>
    </row>
    <row r="130" spans="1:15" x14ac:dyDescent="0.2">
      <c r="A130" s="121" t="str">
        <f>'S13'!$C$15</f>
        <v>Purée d'Epinards</v>
      </c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6"/>
    </row>
    <row r="131" spans="1:15" x14ac:dyDescent="0.2">
      <c r="A131" s="121" t="str">
        <f>'S13'!$D$15</f>
        <v>Purée de Carottes</v>
      </c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6"/>
    </row>
    <row r="132" spans="1:15" x14ac:dyDescent="0.2">
      <c r="A132" s="121" t="str">
        <f>'S13'!$E$15</f>
        <v xml:space="preserve">Purée de Choux blancs </v>
      </c>
      <c r="B132" s="122"/>
      <c r="C132" s="122"/>
      <c r="D132" s="122"/>
      <c r="E132" s="122"/>
      <c r="F132" s="122"/>
      <c r="G132" s="122"/>
      <c r="H132" s="122"/>
      <c r="I132" s="122"/>
      <c r="J132" s="122"/>
      <c r="K132" s="122"/>
      <c r="L132" s="122"/>
      <c r="M132" s="122"/>
      <c r="N132" s="122"/>
      <c r="O132" s="123"/>
    </row>
    <row r="133" spans="1:15" ht="10.8" thickBot="1" x14ac:dyDescent="0.25">
      <c r="A133" s="117" t="str">
        <f>'S13'!$F$15</f>
        <v>Purée de Betteraves</v>
      </c>
      <c r="B133" s="118"/>
      <c r="C133" s="118"/>
      <c r="D133" s="118"/>
      <c r="E133" s="118"/>
      <c r="F133" s="118"/>
      <c r="G133" s="118"/>
      <c r="H133" s="118"/>
      <c r="I133" s="118"/>
      <c r="J133" s="118"/>
      <c r="K133" s="118"/>
      <c r="L133" s="118"/>
      <c r="M133" s="118"/>
      <c r="N133" s="118"/>
      <c r="O133" s="119"/>
    </row>
    <row r="134" spans="1:15" x14ac:dyDescent="0.2">
      <c r="A134" s="120" t="str">
        <f>'S13'!$B$16</f>
        <v>Purée de pommes de terre</v>
      </c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1"/>
    </row>
    <row r="135" spans="1:15" x14ac:dyDescent="0.2">
      <c r="A135" s="121" t="str">
        <f>'S13'!$C$16</f>
        <v>Purée de patates douces</v>
      </c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6"/>
    </row>
    <row r="136" spans="1:15" x14ac:dyDescent="0.2">
      <c r="A136" s="121" t="str">
        <f>'S13'!$D$16</f>
        <v>Purée de pommes de terre</v>
      </c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6"/>
    </row>
    <row r="137" spans="1:15" x14ac:dyDescent="0.2">
      <c r="A137" s="121" t="str">
        <f>'S13'!$E$16</f>
        <v>Purée de patates douces</v>
      </c>
      <c r="B137" s="122"/>
      <c r="C137" s="122"/>
      <c r="D137" s="122"/>
      <c r="E137" s="122"/>
      <c r="F137" s="122"/>
      <c r="G137" s="122"/>
      <c r="H137" s="122"/>
      <c r="I137" s="122"/>
      <c r="J137" s="122"/>
      <c r="K137" s="122"/>
      <c r="L137" s="122"/>
      <c r="M137" s="122"/>
      <c r="N137" s="122"/>
      <c r="O137" s="123"/>
    </row>
    <row r="138" spans="1:15" ht="10.8" thickBot="1" x14ac:dyDescent="0.25">
      <c r="A138" s="117" t="str">
        <f>'S13'!$F$16</f>
        <v>Purée de pommes de terre</v>
      </c>
      <c r="B138" s="118"/>
      <c r="C138" s="118"/>
      <c r="D138" s="118"/>
      <c r="E138" s="118"/>
      <c r="F138" s="118"/>
      <c r="G138" s="118"/>
      <c r="H138" s="118"/>
      <c r="I138" s="118"/>
      <c r="J138" s="118"/>
      <c r="K138" s="118"/>
      <c r="L138" s="118"/>
      <c r="M138" s="118"/>
      <c r="N138" s="118"/>
      <c r="O138" s="119"/>
    </row>
    <row r="139" spans="1:15" x14ac:dyDescent="0.2">
      <c r="A139" s="120" t="e">
        <f>'S13'!#REF!</f>
        <v>#REF!</v>
      </c>
      <c r="B139" s="110"/>
      <c r="C139" s="110"/>
      <c r="D139" s="110"/>
      <c r="E139" s="110"/>
      <c r="F139" s="110"/>
      <c r="G139" s="110"/>
      <c r="H139" s="110"/>
      <c r="I139" s="110"/>
      <c r="J139" s="110"/>
      <c r="K139" s="110"/>
      <c r="L139" s="110"/>
      <c r="M139" s="110"/>
      <c r="N139" s="110"/>
      <c r="O139" s="111"/>
    </row>
    <row r="140" spans="1:15" x14ac:dyDescent="0.2">
      <c r="A140" s="121" t="e">
        <f>'S13'!#REF!</f>
        <v>#REF!</v>
      </c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6"/>
    </row>
    <row r="141" spans="1:15" x14ac:dyDescent="0.2">
      <c r="A141" s="121" t="e">
        <f>'S13'!#REF!</f>
        <v>#REF!</v>
      </c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6"/>
    </row>
    <row r="142" spans="1:15" x14ac:dyDescent="0.2">
      <c r="A142" s="121" t="e">
        <f>'S13'!#REF!</f>
        <v>#REF!</v>
      </c>
      <c r="B142" s="122"/>
      <c r="C142" s="122"/>
      <c r="D142" s="122"/>
      <c r="E142" s="122"/>
      <c r="F142" s="122"/>
      <c r="G142" s="122"/>
      <c r="H142" s="122"/>
      <c r="I142" s="122"/>
      <c r="J142" s="122"/>
      <c r="K142" s="122"/>
      <c r="L142" s="122"/>
      <c r="M142" s="122"/>
      <c r="N142" s="122"/>
      <c r="O142" s="123"/>
    </row>
    <row r="143" spans="1:15" ht="10.8" thickBot="1" x14ac:dyDescent="0.25">
      <c r="A143" s="117" t="e">
        <f>'S13'!#REF!</f>
        <v>#REF!</v>
      </c>
      <c r="B143" s="118"/>
      <c r="C143" s="118"/>
      <c r="D143" s="118"/>
      <c r="E143" s="118"/>
      <c r="F143" s="118"/>
      <c r="G143" s="118"/>
      <c r="H143" s="118"/>
      <c r="I143" s="118"/>
      <c r="J143" s="118"/>
      <c r="K143" s="118"/>
      <c r="L143" s="118"/>
      <c r="M143" s="118"/>
      <c r="N143" s="118"/>
      <c r="O143" s="119"/>
    </row>
  </sheetData>
  <mergeCells count="1">
    <mergeCell ref="B1:O1"/>
  </mergeCells>
  <pageMargins left="0.25" right="0.25" top="0.75" bottom="0.75" header="0.3" footer="0.3"/>
  <pageSetup paperSize="9" scale="77" orientation="landscape" r:id="rId1"/>
  <rowBreaks count="4" manualBreakCount="4">
    <brk id="29" max="14" man="1"/>
    <brk id="55" max="14" man="1"/>
    <brk id="81" max="14" man="1"/>
    <brk id="107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7" ht="24" x14ac:dyDescent="0.3">
      <c r="A1" s="156" t="s">
        <v>33</v>
      </c>
      <c r="B1" s="156"/>
      <c r="C1" s="156"/>
      <c r="D1" s="156"/>
      <c r="E1" s="156"/>
      <c r="F1" s="156"/>
    </row>
    <row r="2" spans="1:7" ht="24" x14ac:dyDescent="0.3">
      <c r="A2" s="156" t="s">
        <v>34</v>
      </c>
      <c r="B2" s="156"/>
      <c r="C2" s="156"/>
      <c r="D2" s="156"/>
      <c r="E2" s="156"/>
      <c r="F2" s="156"/>
    </row>
    <row r="3" spans="1:7" ht="17.399999999999999" x14ac:dyDescent="0.3">
      <c r="A3" s="157" t="s">
        <v>35</v>
      </c>
      <c r="B3" s="157"/>
      <c r="C3" s="157"/>
      <c r="D3" s="157"/>
      <c r="E3" s="157"/>
      <c r="F3" s="157"/>
    </row>
    <row r="4" spans="1:7" ht="15" thickBot="1" x14ac:dyDescent="0.35"/>
    <row r="5" spans="1:7" ht="17.7" customHeight="1" x14ac:dyDescent="0.3">
      <c r="A5" s="158" t="s">
        <v>3</v>
      </c>
      <c r="B5" s="159"/>
      <c r="C5" s="159"/>
      <c r="D5" s="159"/>
      <c r="E5" s="159"/>
      <c r="F5" s="160"/>
    </row>
    <row r="6" spans="1:7" ht="15" thickBot="1" x14ac:dyDescent="0.35">
      <c r="A6" s="161"/>
      <c r="B6" s="162"/>
      <c r="C6" s="162"/>
      <c r="D6" s="162"/>
      <c r="E6" s="162"/>
      <c r="F6" s="163"/>
    </row>
    <row r="7" spans="1:7" ht="8.25" customHeight="1" thickBot="1" x14ac:dyDescent="0.4">
      <c r="A7" s="9"/>
      <c r="B7" s="7"/>
      <c r="C7" s="7"/>
      <c r="D7" s="7"/>
      <c r="E7" s="7"/>
      <c r="F7" s="7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170" t="s">
        <v>36</v>
      </c>
      <c r="B10" s="34" t="s">
        <v>37</v>
      </c>
      <c r="C10" s="61" t="s">
        <v>38</v>
      </c>
      <c r="D10" s="46"/>
      <c r="E10" s="74" t="s">
        <v>39</v>
      </c>
      <c r="F10" s="18"/>
    </row>
    <row r="11" spans="1:7" ht="57.6" x14ac:dyDescent="0.3">
      <c r="A11" s="170"/>
      <c r="B11" s="47" t="s">
        <v>40</v>
      </c>
      <c r="C11" s="65" t="s">
        <v>41</v>
      </c>
      <c r="D11" s="39" t="s">
        <v>42</v>
      </c>
      <c r="E11" s="65" t="s">
        <v>43</v>
      </c>
      <c r="F11" s="43" t="s">
        <v>44</v>
      </c>
    </row>
    <row r="12" spans="1:7" ht="12.75" customHeight="1" x14ac:dyDescent="0.3">
      <c r="A12" s="170"/>
      <c r="B12" s="48"/>
      <c r="C12" s="76"/>
      <c r="D12" s="40" t="s">
        <v>45</v>
      </c>
      <c r="E12" s="66" t="s">
        <v>46</v>
      </c>
      <c r="F12" s="41" t="s">
        <v>47</v>
      </c>
    </row>
    <row r="13" spans="1:7" ht="29.4" thickBot="1" x14ac:dyDescent="0.35">
      <c r="A13" s="170"/>
      <c r="B13" s="21" t="s">
        <v>48</v>
      </c>
      <c r="C13" s="67" t="s">
        <v>11</v>
      </c>
      <c r="D13" s="44" t="s">
        <v>11</v>
      </c>
      <c r="E13" s="75"/>
      <c r="F13" s="23" t="s">
        <v>49</v>
      </c>
    </row>
    <row r="14" spans="1:7" ht="15" thickBot="1" x14ac:dyDescent="0.35"/>
    <row r="15" spans="1:7" ht="60" customHeight="1" x14ac:dyDescent="0.3">
      <c r="A15" s="170" t="s">
        <v>50</v>
      </c>
      <c r="B15" s="49" t="s">
        <v>40</v>
      </c>
      <c r="C15" s="69" t="s">
        <v>41</v>
      </c>
      <c r="D15" s="19" t="s">
        <v>51</v>
      </c>
      <c r="E15" s="69" t="s">
        <v>52</v>
      </c>
      <c r="F15" s="25" t="s">
        <v>44</v>
      </c>
      <c r="G15" s="50"/>
    </row>
    <row r="16" spans="1:7" ht="13.5" customHeight="1" x14ac:dyDescent="0.3">
      <c r="A16" s="170"/>
      <c r="B16" s="20" t="s">
        <v>53</v>
      </c>
      <c r="C16" s="62" t="s">
        <v>54</v>
      </c>
      <c r="D16" s="10" t="s">
        <v>55</v>
      </c>
      <c r="E16" s="62" t="s">
        <v>54</v>
      </c>
      <c r="F16" s="12" t="s">
        <v>53</v>
      </c>
      <c r="G16" s="50"/>
    </row>
    <row r="17" spans="1:7" ht="29.4" thickBot="1" x14ac:dyDescent="0.35">
      <c r="A17" s="170"/>
      <c r="B17" s="21" t="s">
        <v>48</v>
      </c>
      <c r="C17" s="68" t="s">
        <v>56</v>
      </c>
      <c r="D17" s="22" t="s">
        <v>57</v>
      </c>
      <c r="E17" s="68" t="s">
        <v>58</v>
      </c>
      <c r="F17" s="23" t="s">
        <v>59</v>
      </c>
      <c r="G17" s="50"/>
    </row>
    <row r="18" spans="1:7" ht="15" thickBot="1" x14ac:dyDescent="0.35">
      <c r="B18" s="50"/>
      <c r="C18" s="50"/>
      <c r="D18" s="50"/>
      <c r="E18" s="50"/>
      <c r="F18" s="50"/>
      <c r="G18" s="50"/>
    </row>
    <row r="19" spans="1:7" ht="14.25" customHeight="1" x14ac:dyDescent="0.3">
      <c r="A19" s="170" t="s">
        <v>60</v>
      </c>
      <c r="B19" s="45" t="s">
        <v>61</v>
      </c>
      <c r="C19" s="73" t="s">
        <v>62</v>
      </c>
      <c r="D19" s="32" t="s">
        <v>63</v>
      </c>
      <c r="E19" s="73" t="s">
        <v>64</v>
      </c>
      <c r="F19" s="33" t="s">
        <v>65</v>
      </c>
      <c r="G19" s="50"/>
    </row>
    <row r="20" spans="1:7" ht="28.8" x14ac:dyDescent="0.3">
      <c r="A20" s="170"/>
      <c r="B20" s="26" t="s">
        <v>66</v>
      </c>
      <c r="C20" s="71" t="s">
        <v>67</v>
      </c>
      <c r="D20" s="27" t="s">
        <v>68</v>
      </c>
      <c r="E20" s="71" t="s">
        <v>69</v>
      </c>
      <c r="F20" s="28" t="s">
        <v>70</v>
      </c>
      <c r="G20" s="50"/>
    </row>
    <row r="21" spans="1:7" ht="28.8" x14ac:dyDescent="0.3">
      <c r="A21" s="170"/>
      <c r="B21" s="26" t="s">
        <v>71</v>
      </c>
      <c r="C21" s="71" t="s">
        <v>72</v>
      </c>
      <c r="D21" s="27" t="s">
        <v>71</v>
      </c>
      <c r="E21" s="71" t="s">
        <v>72</v>
      </c>
      <c r="F21" s="28" t="s">
        <v>71</v>
      </c>
      <c r="G21" s="50"/>
    </row>
    <row r="22" spans="1:7" ht="29.4" thickBot="1" x14ac:dyDescent="0.35">
      <c r="A22" s="170"/>
      <c r="B22" s="29" t="s">
        <v>73</v>
      </c>
      <c r="C22" s="72" t="s">
        <v>74</v>
      </c>
      <c r="D22" s="22" t="s">
        <v>57</v>
      </c>
      <c r="E22" s="72" t="s">
        <v>74</v>
      </c>
      <c r="F22" s="31" t="s">
        <v>73</v>
      </c>
      <c r="G22" s="50"/>
    </row>
    <row r="23" spans="1:7" ht="9.75" customHeight="1" x14ac:dyDescent="0.3"/>
    <row r="24" spans="1:7" ht="8.25" customHeight="1" x14ac:dyDescent="0.3">
      <c r="A24" s="52"/>
      <c r="B24" s="52"/>
      <c r="C24" s="52"/>
      <c r="D24" s="52"/>
      <c r="E24" s="52"/>
      <c r="F24" s="52"/>
    </row>
    <row r="25" spans="1:7" ht="13.5" customHeight="1" x14ac:dyDescent="0.3">
      <c r="A25" s="53"/>
      <c r="B25" s="57" t="s">
        <v>26</v>
      </c>
      <c r="C25" s="54"/>
      <c r="D25" s="164" t="s">
        <v>27</v>
      </c>
      <c r="E25" s="166" t="s">
        <v>28</v>
      </c>
      <c r="F25" s="167" t="s">
        <v>29</v>
      </c>
    </row>
    <row r="26" spans="1:7" x14ac:dyDescent="0.3">
      <c r="A26" s="55"/>
      <c r="B26" s="58" t="s">
        <v>30</v>
      </c>
      <c r="C26" s="56"/>
      <c r="D26" s="165"/>
      <c r="E26" s="166"/>
      <c r="F26" s="168"/>
    </row>
    <row r="27" spans="1:7" x14ac:dyDescent="0.3">
      <c r="A27" s="52"/>
      <c r="B27" s="52" t="s">
        <v>31</v>
      </c>
      <c r="C27" s="52"/>
      <c r="D27" s="52"/>
      <c r="E27" s="52"/>
      <c r="F27" s="52"/>
    </row>
    <row r="28" spans="1:7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56" t="s">
        <v>0</v>
      </c>
      <c r="B1" s="156"/>
      <c r="C1" s="156"/>
      <c r="D1" s="156"/>
      <c r="E1" s="156"/>
      <c r="F1" s="156"/>
    </row>
    <row r="2" spans="1:6" ht="24" x14ac:dyDescent="0.3">
      <c r="A2" s="156" t="s">
        <v>34</v>
      </c>
      <c r="B2" s="156"/>
      <c r="C2" s="156"/>
      <c r="D2" s="156"/>
      <c r="E2" s="156"/>
      <c r="F2" s="156"/>
    </row>
    <row r="3" spans="1:6" ht="17.399999999999999" x14ac:dyDescent="0.3">
      <c r="A3" s="157" t="s">
        <v>35</v>
      </c>
      <c r="B3" s="157"/>
      <c r="C3" s="157"/>
      <c r="D3" s="157"/>
      <c r="E3" s="157"/>
      <c r="F3" s="157"/>
    </row>
    <row r="4" spans="1:6" ht="15" thickBot="1" x14ac:dyDescent="0.35"/>
    <row r="5" spans="1:6" ht="17.7" customHeight="1" x14ac:dyDescent="0.3">
      <c r="A5" s="158" t="s">
        <v>3</v>
      </c>
      <c r="B5" s="159"/>
      <c r="C5" s="159"/>
      <c r="D5" s="159"/>
      <c r="E5" s="159"/>
      <c r="F5" s="160"/>
    </row>
    <row r="6" spans="1:6" ht="15" thickBot="1" x14ac:dyDescent="0.35">
      <c r="A6" s="161"/>
      <c r="B6" s="162"/>
      <c r="C6" s="162"/>
      <c r="D6" s="162"/>
      <c r="E6" s="162"/>
      <c r="F6" s="163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169" t="s">
        <v>9</v>
      </c>
      <c r="B10" s="82" t="s">
        <v>75</v>
      </c>
      <c r="C10" s="63" t="s">
        <v>11</v>
      </c>
      <c r="D10" s="83" t="s">
        <v>76</v>
      </c>
      <c r="E10" s="79" t="s">
        <v>77</v>
      </c>
      <c r="F10" s="63" t="s">
        <v>11</v>
      </c>
    </row>
    <row r="11" spans="1:6" x14ac:dyDescent="0.3">
      <c r="A11" s="169"/>
      <c r="B11" s="62" t="s">
        <v>78</v>
      </c>
      <c r="C11" s="62" t="s">
        <v>22</v>
      </c>
      <c r="D11" s="59" t="s">
        <v>79</v>
      </c>
      <c r="E11" s="20" t="s">
        <v>19</v>
      </c>
      <c r="F11" s="62" t="s">
        <v>80</v>
      </c>
    </row>
    <row r="12" spans="1:6" ht="15" customHeight="1" thickBot="1" x14ac:dyDescent="0.35">
      <c r="A12" s="169"/>
      <c r="B12" s="81" t="s">
        <v>25</v>
      </c>
      <c r="C12" s="77" t="s">
        <v>23</v>
      </c>
      <c r="D12" s="11"/>
      <c r="E12" s="37" t="s">
        <v>24</v>
      </c>
      <c r="F12" s="77" t="s">
        <v>81</v>
      </c>
    </row>
    <row r="13" spans="1:6" ht="15" thickBot="1" x14ac:dyDescent="0.35">
      <c r="B13" s="78"/>
    </row>
    <row r="14" spans="1:6" ht="27.6" x14ac:dyDescent="0.3">
      <c r="A14" s="169" t="s">
        <v>20</v>
      </c>
      <c r="B14" s="82" t="s">
        <v>75</v>
      </c>
      <c r="C14" s="61" t="s">
        <v>73</v>
      </c>
      <c r="D14" s="83" t="s">
        <v>76</v>
      </c>
      <c r="E14" s="79" t="s">
        <v>77</v>
      </c>
      <c r="F14" s="84" t="s">
        <v>10</v>
      </c>
    </row>
    <row r="15" spans="1:6" ht="13.5" customHeight="1" x14ac:dyDescent="0.3">
      <c r="A15" s="169"/>
      <c r="B15" s="62" t="s">
        <v>13</v>
      </c>
      <c r="C15" s="62" t="s">
        <v>22</v>
      </c>
      <c r="D15" s="59" t="s">
        <v>79</v>
      </c>
      <c r="E15" s="62" t="s">
        <v>82</v>
      </c>
      <c r="F15" s="62" t="s">
        <v>22</v>
      </c>
    </row>
    <row r="16" spans="1:6" ht="26.25" customHeight="1" thickBot="1" x14ac:dyDescent="0.35">
      <c r="A16" s="169"/>
      <c r="B16" s="81" t="s">
        <v>25</v>
      </c>
      <c r="C16" s="77" t="s">
        <v>23</v>
      </c>
      <c r="D16" s="11"/>
      <c r="E16" s="77" t="s">
        <v>24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57" t="s">
        <v>26</v>
      </c>
      <c r="C19" s="54"/>
      <c r="D19" s="164" t="s">
        <v>27</v>
      </c>
      <c r="E19" s="166" t="s">
        <v>28</v>
      </c>
      <c r="F19" s="167" t="s">
        <v>29</v>
      </c>
    </row>
    <row r="20" spans="1:6" x14ac:dyDescent="0.3">
      <c r="A20" s="55"/>
      <c r="B20" s="58" t="s">
        <v>30</v>
      </c>
      <c r="C20" s="56"/>
      <c r="D20" s="165"/>
      <c r="E20" s="166"/>
      <c r="F20" s="168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56" t="s">
        <v>33</v>
      </c>
      <c r="B1" s="156"/>
      <c r="C1" s="156"/>
      <c r="D1" s="156"/>
      <c r="E1" s="156"/>
      <c r="F1" s="156"/>
    </row>
    <row r="2" spans="1:6" ht="24" x14ac:dyDescent="0.3">
      <c r="A2" s="156" t="s">
        <v>83</v>
      </c>
      <c r="B2" s="156"/>
      <c r="C2" s="156"/>
      <c r="D2" s="156"/>
      <c r="E2" s="156"/>
      <c r="F2" s="156"/>
    </row>
    <row r="3" spans="1:6" ht="17.399999999999999" x14ac:dyDescent="0.3">
      <c r="A3" s="157" t="s">
        <v>84</v>
      </c>
      <c r="B3" s="157"/>
      <c r="C3" s="157"/>
      <c r="D3" s="157"/>
      <c r="E3" s="157"/>
      <c r="F3" s="157"/>
    </row>
    <row r="4" spans="1:6" ht="15" thickBot="1" x14ac:dyDescent="0.35"/>
    <row r="5" spans="1:6" ht="17.7" customHeight="1" x14ac:dyDescent="0.3">
      <c r="A5" s="158" t="s">
        <v>3</v>
      </c>
      <c r="B5" s="159"/>
      <c r="C5" s="159"/>
      <c r="D5" s="159"/>
      <c r="E5" s="159"/>
      <c r="F5" s="160"/>
    </row>
    <row r="6" spans="1:6" ht="15" thickBot="1" x14ac:dyDescent="0.35">
      <c r="A6" s="161"/>
      <c r="B6" s="162"/>
      <c r="C6" s="162"/>
      <c r="D6" s="162"/>
      <c r="E6" s="162"/>
      <c r="F6" s="163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70" t="s">
        <v>36</v>
      </c>
      <c r="B10" s="2" t="s">
        <v>85</v>
      </c>
      <c r="C10" s="86"/>
      <c r="D10" s="2"/>
      <c r="E10" s="61" t="s">
        <v>86</v>
      </c>
      <c r="F10" s="18"/>
    </row>
    <row r="11" spans="1:6" ht="43.2" x14ac:dyDescent="0.3">
      <c r="A11" s="170"/>
      <c r="B11" s="65" t="s">
        <v>87</v>
      </c>
      <c r="C11" s="59" t="s">
        <v>88</v>
      </c>
      <c r="D11" s="39" t="s">
        <v>89</v>
      </c>
      <c r="E11" s="59" t="s">
        <v>90</v>
      </c>
      <c r="F11" s="51" t="s">
        <v>91</v>
      </c>
    </row>
    <row r="12" spans="1:6" ht="12.75" customHeight="1" x14ac:dyDescent="0.3">
      <c r="A12" s="170"/>
      <c r="B12" s="62"/>
      <c r="C12" s="62" t="s">
        <v>13</v>
      </c>
      <c r="D12" s="10" t="s">
        <v>92</v>
      </c>
      <c r="E12" s="62"/>
      <c r="F12" s="12" t="s">
        <v>93</v>
      </c>
    </row>
    <row r="13" spans="1:6" ht="29.4" thickBot="1" x14ac:dyDescent="0.35">
      <c r="A13" s="170"/>
      <c r="B13" s="68" t="str">
        <f>B17</f>
        <v>Compote Pomme Pastèque Eucalyptus</v>
      </c>
      <c r="C13" s="77" t="s">
        <v>11</v>
      </c>
      <c r="D13" s="4" t="str">
        <f>D17</f>
        <v>Compote Pomme Melon Canari</v>
      </c>
      <c r="E13" s="60" t="str">
        <f>E17</f>
        <v>Compote Pomme Raisin Cardamome</v>
      </c>
      <c r="F13" s="13" t="s">
        <v>11</v>
      </c>
    </row>
    <row r="14" spans="1:6" ht="15" thickBot="1" x14ac:dyDescent="0.35"/>
    <row r="15" spans="1:6" ht="46.5" customHeight="1" x14ac:dyDescent="0.3">
      <c r="A15" s="170" t="s">
        <v>50</v>
      </c>
      <c r="B15" s="49" t="str">
        <f>B11</f>
        <v xml:space="preserve">Courgettes pommes de terre au pesto et filet de saumon </v>
      </c>
      <c r="C15" s="61" t="str">
        <f>C11</f>
        <v>Veau Marengo revisité</v>
      </c>
      <c r="D15" s="19" t="str">
        <f>D11</f>
        <v>Pâtisson courgettes coquillettes au basilic et filet de poulet</v>
      </c>
      <c r="E15" s="61" t="str">
        <f>E11</f>
        <v>Courge butternut quinoa à l'échalotte et filet de bœuf à la coriandre</v>
      </c>
      <c r="F15" s="6" t="str">
        <f>F11</f>
        <v>Ratatouille de légumes boulgour et dos de Cabillaud</v>
      </c>
    </row>
    <row r="16" spans="1:6" ht="13.5" customHeight="1" x14ac:dyDescent="0.3">
      <c r="A16" s="170"/>
      <c r="B16" s="20" t="s">
        <v>53</v>
      </c>
      <c r="C16" s="62" t="s">
        <v>13</v>
      </c>
      <c r="D16" s="10" t="s">
        <v>55</v>
      </c>
      <c r="E16" s="62" t="s">
        <v>53</v>
      </c>
      <c r="F16" s="12" t="s">
        <v>54</v>
      </c>
    </row>
    <row r="17" spans="1:6" ht="29.4" thickBot="1" x14ac:dyDescent="0.35">
      <c r="A17" s="170"/>
      <c r="B17" s="21" t="s">
        <v>94</v>
      </c>
      <c r="C17" s="68" t="s">
        <v>95</v>
      </c>
      <c r="D17" s="22" t="s">
        <v>96</v>
      </c>
      <c r="E17" s="68" t="s">
        <v>97</v>
      </c>
      <c r="F17" s="5" t="s">
        <v>98</v>
      </c>
    </row>
    <row r="18" spans="1:6" ht="15" thickBot="1" x14ac:dyDescent="0.35"/>
    <row r="19" spans="1:6" ht="14.25" customHeight="1" x14ac:dyDescent="0.3">
      <c r="A19" s="172" t="s">
        <v>60</v>
      </c>
      <c r="B19" s="15" t="s">
        <v>62</v>
      </c>
      <c r="C19" s="70" t="s">
        <v>61</v>
      </c>
      <c r="D19" s="32" t="s">
        <v>99</v>
      </c>
      <c r="E19" s="70" t="s">
        <v>63</v>
      </c>
      <c r="F19" s="15" t="s">
        <v>64</v>
      </c>
    </row>
    <row r="20" spans="1:6" ht="28.8" x14ac:dyDescent="0.3">
      <c r="A20" s="172"/>
      <c r="B20" s="26" t="s">
        <v>68</v>
      </c>
      <c r="C20" s="71" t="s">
        <v>66</v>
      </c>
      <c r="D20" s="27" t="s">
        <v>100</v>
      </c>
      <c r="E20" s="71" t="s">
        <v>101</v>
      </c>
      <c r="F20" s="71" t="s">
        <v>102</v>
      </c>
    </row>
    <row r="21" spans="1:6" ht="28.8" x14ac:dyDescent="0.3">
      <c r="A21" s="172"/>
      <c r="B21" s="26" t="s">
        <v>71</v>
      </c>
      <c r="C21" s="71" t="s">
        <v>72</v>
      </c>
      <c r="D21" s="27" t="s">
        <v>71</v>
      </c>
      <c r="E21" s="71" t="s">
        <v>72</v>
      </c>
      <c r="F21" s="71" t="s">
        <v>71</v>
      </c>
    </row>
    <row r="22" spans="1:6" ht="43.8" thickBot="1" x14ac:dyDescent="0.35">
      <c r="A22" s="172"/>
      <c r="B22" s="29" t="s">
        <v>73</v>
      </c>
      <c r="C22" s="72" t="s">
        <v>74</v>
      </c>
      <c r="D22" s="30" t="s">
        <v>103</v>
      </c>
      <c r="E22" s="72" t="s">
        <v>74</v>
      </c>
      <c r="F22" s="72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64" t="s">
        <v>27</v>
      </c>
      <c r="E25" s="166" t="s">
        <v>28</v>
      </c>
      <c r="F25" s="171" t="s">
        <v>29</v>
      </c>
    </row>
    <row r="26" spans="1:6" x14ac:dyDescent="0.3">
      <c r="A26" s="55"/>
      <c r="B26" s="58" t="s">
        <v>30</v>
      </c>
      <c r="C26" s="56"/>
      <c r="D26" s="165"/>
      <c r="E26" s="166"/>
      <c r="F26" s="171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56" t="s">
        <v>0</v>
      </c>
      <c r="B1" s="156"/>
      <c r="C1" s="156"/>
      <c r="D1" s="156"/>
      <c r="E1" s="156"/>
      <c r="F1" s="156"/>
    </row>
    <row r="2" spans="1:6" ht="24" x14ac:dyDescent="0.3">
      <c r="A2" s="156" t="s">
        <v>83</v>
      </c>
      <c r="B2" s="156"/>
      <c r="C2" s="156"/>
      <c r="D2" s="156"/>
      <c r="E2" s="156"/>
      <c r="F2" s="156"/>
    </row>
    <row r="3" spans="1:6" ht="17.399999999999999" x14ac:dyDescent="0.3">
      <c r="A3" s="157" t="str">
        <f>'S39 DEJ'!A3:F3</f>
        <v>Découverte du Melon Canari</v>
      </c>
      <c r="B3" s="157"/>
      <c r="C3" s="157"/>
      <c r="D3" s="157"/>
      <c r="E3" s="157"/>
      <c r="F3" s="157"/>
    </row>
    <row r="4" spans="1:6" ht="15" thickBot="1" x14ac:dyDescent="0.35"/>
    <row r="5" spans="1:6" ht="17.7" customHeight="1" x14ac:dyDescent="0.3">
      <c r="A5" s="158" t="s">
        <v>3</v>
      </c>
      <c r="B5" s="159"/>
      <c r="C5" s="159"/>
      <c r="D5" s="159"/>
      <c r="E5" s="159"/>
      <c r="F5" s="160"/>
    </row>
    <row r="6" spans="1:6" ht="15" thickBot="1" x14ac:dyDescent="0.35">
      <c r="A6" s="161"/>
      <c r="B6" s="162"/>
      <c r="C6" s="162"/>
      <c r="D6" s="162"/>
      <c r="E6" s="162"/>
      <c r="F6" s="163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69" t="s">
        <v>9</v>
      </c>
      <c r="B10" s="79" t="s">
        <v>104</v>
      </c>
      <c r="C10" s="63" t="s">
        <v>105</v>
      </c>
      <c r="D10" s="83" t="s">
        <v>10</v>
      </c>
      <c r="E10" s="84" t="s">
        <v>106</v>
      </c>
      <c r="F10" s="87" t="s">
        <v>104</v>
      </c>
    </row>
    <row r="11" spans="1:6" x14ac:dyDescent="0.3">
      <c r="A11" s="169"/>
      <c r="B11" s="20" t="s">
        <v>13</v>
      </c>
      <c r="C11" s="62" t="s">
        <v>12</v>
      </c>
      <c r="D11" s="10" t="s">
        <v>107</v>
      </c>
      <c r="E11" s="62" t="s">
        <v>13</v>
      </c>
      <c r="F11" s="62" t="s">
        <v>108</v>
      </c>
    </row>
    <row r="12" spans="1:6" ht="15" customHeight="1" thickBot="1" x14ac:dyDescent="0.35">
      <c r="A12" s="169"/>
      <c r="B12" s="81" t="s">
        <v>23</v>
      </c>
      <c r="C12" s="88" t="s">
        <v>109</v>
      </c>
      <c r="D12" s="11" t="s">
        <v>110</v>
      </c>
      <c r="E12" s="77" t="s">
        <v>111</v>
      </c>
      <c r="F12" s="77" t="s">
        <v>25</v>
      </c>
    </row>
    <row r="13" spans="1:6" ht="15" thickBot="1" x14ac:dyDescent="0.35">
      <c r="B13" s="78"/>
    </row>
    <row r="14" spans="1:6" x14ac:dyDescent="0.3">
      <c r="A14" s="169" t="s">
        <v>20</v>
      </c>
      <c r="B14" s="82" t="s">
        <v>10</v>
      </c>
      <c r="C14" s="61" t="s">
        <v>21</v>
      </c>
      <c r="D14" s="83" t="s">
        <v>10</v>
      </c>
      <c r="E14" s="84" t="s">
        <v>106</v>
      </c>
      <c r="F14" s="84" t="s">
        <v>10</v>
      </c>
    </row>
    <row r="15" spans="1:6" ht="13.5" customHeight="1" x14ac:dyDescent="0.3">
      <c r="A15" s="169"/>
      <c r="B15" s="20" t="s">
        <v>13</v>
      </c>
      <c r="C15" s="62" t="s">
        <v>108</v>
      </c>
      <c r="D15" s="10" t="s">
        <v>107</v>
      </c>
      <c r="E15" s="20" t="s">
        <v>13</v>
      </c>
      <c r="F15" s="62" t="s">
        <v>108</v>
      </c>
    </row>
    <row r="16" spans="1:6" ht="26.25" customHeight="1" thickBot="1" x14ac:dyDescent="0.35">
      <c r="A16" s="169"/>
      <c r="B16" s="81" t="s">
        <v>23</v>
      </c>
      <c r="C16" s="77" t="s">
        <v>112</v>
      </c>
      <c r="D16" s="11" t="s">
        <v>110</v>
      </c>
      <c r="E16" s="81" t="s">
        <v>23</v>
      </c>
      <c r="F16" s="77" t="s">
        <v>25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64" t="s">
        <v>27</v>
      </c>
      <c r="E19" s="166" t="s">
        <v>28</v>
      </c>
      <c r="F19" s="171" t="s">
        <v>29</v>
      </c>
    </row>
    <row r="20" spans="1:6" x14ac:dyDescent="0.3">
      <c r="A20" s="55"/>
      <c r="B20" s="58" t="s">
        <v>30</v>
      </c>
      <c r="C20" s="56"/>
      <c r="D20" s="165"/>
      <c r="E20" s="166"/>
      <c r="F20" s="17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56" t="s">
        <v>33</v>
      </c>
      <c r="B1" s="156"/>
      <c r="C1" s="156"/>
      <c r="D1" s="156"/>
      <c r="E1" s="156"/>
      <c r="F1" s="156"/>
    </row>
    <row r="2" spans="1:6" ht="24" x14ac:dyDescent="0.3">
      <c r="A2" s="156" t="s">
        <v>113</v>
      </c>
      <c r="B2" s="156"/>
      <c r="C2" s="156"/>
      <c r="D2" s="156"/>
      <c r="E2" s="156"/>
      <c r="F2" s="156"/>
    </row>
    <row r="3" spans="1:6" ht="17.399999999999999" x14ac:dyDescent="0.3">
      <c r="A3" s="157" t="s">
        <v>114</v>
      </c>
      <c r="B3" s="157"/>
      <c r="C3" s="157"/>
      <c r="D3" s="157"/>
      <c r="E3" s="157"/>
      <c r="F3" s="157"/>
    </row>
    <row r="4" spans="1:6" ht="18" thickBot="1" x14ac:dyDescent="0.35">
      <c r="A4" s="157"/>
      <c r="B4" s="157"/>
      <c r="C4" s="157"/>
      <c r="D4" s="157"/>
      <c r="E4" s="157"/>
      <c r="F4" s="157"/>
    </row>
    <row r="5" spans="1:6" ht="17.7" customHeight="1" x14ac:dyDescent="0.3">
      <c r="A5" s="158" t="s">
        <v>3</v>
      </c>
      <c r="B5" s="159"/>
      <c r="C5" s="159"/>
      <c r="D5" s="159"/>
      <c r="E5" s="159"/>
      <c r="F5" s="160"/>
    </row>
    <row r="6" spans="1:6" ht="15" thickBot="1" x14ac:dyDescent="0.35">
      <c r="A6" s="161"/>
      <c r="B6" s="162"/>
      <c r="C6" s="162"/>
      <c r="D6" s="162"/>
      <c r="E6" s="162"/>
      <c r="F6" s="163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70" t="s">
        <v>36</v>
      </c>
      <c r="B10" s="61" t="s">
        <v>115</v>
      </c>
      <c r="C10" s="89"/>
      <c r="D10" s="61" t="s">
        <v>116</v>
      </c>
      <c r="E10" s="61"/>
      <c r="F10" s="18"/>
    </row>
    <row r="11" spans="1:6" ht="43.2" x14ac:dyDescent="0.3">
      <c r="A11" s="170"/>
      <c r="B11" s="47" t="s">
        <v>117</v>
      </c>
      <c r="C11" s="65" t="s">
        <v>118</v>
      </c>
      <c r="D11" s="47" t="s">
        <v>119</v>
      </c>
      <c r="E11" s="59" t="s">
        <v>120</v>
      </c>
      <c r="F11" s="51" t="s">
        <v>121</v>
      </c>
    </row>
    <row r="12" spans="1:6" ht="12.75" customHeight="1" x14ac:dyDescent="0.3">
      <c r="A12" s="170"/>
      <c r="B12" s="62"/>
      <c r="C12" s="20" t="str">
        <f>C16</f>
        <v>Yaourt nature</v>
      </c>
      <c r="D12" s="62" t="s">
        <v>19</v>
      </c>
      <c r="E12" s="62" t="str">
        <f>E16</f>
        <v xml:space="preserve">Fromage blanc nature </v>
      </c>
      <c r="F12" s="12" t="s">
        <v>122</v>
      </c>
    </row>
    <row r="13" spans="1:6" ht="28.2" thickBot="1" x14ac:dyDescent="0.35">
      <c r="A13" s="170"/>
      <c r="B13" s="77" t="s">
        <v>11</v>
      </c>
      <c r="C13" s="85" t="str">
        <f>C17</f>
        <v>Compote Pomme Melon Vanille</v>
      </c>
      <c r="D13" s="85" t="str">
        <f>D17</f>
        <v>Compote Banane Pomme Citronnelle</v>
      </c>
      <c r="E13" s="77" t="s">
        <v>11</v>
      </c>
      <c r="F13" s="13" t="str">
        <f>E13</f>
        <v>Fruit de saison</v>
      </c>
    </row>
    <row r="14" spans="1:6" ht="15" thickBot="1" x14ac:dyDescent="0.35"/>
    <row r="15" spans="1:6" ht="46.5" customHeight="1" x14ac:dyDescent="0.3">
      <c r="A15" s="170" t="s">
        <v>50</v>
      </c>
      <c r="B15" s="49" t="str">
        <f>B11</f>
        <v>Courge spaghetti et semoule aux poivrons et sauté de veau</v>
      </c>
      <c r="C15" s="49" t="str">
        <f t="shared" ref="C15:F15" si="0">C11</f>
        <v>Courgettes patate douce et filet de saumon</v>
      </c>
      <c r="D15" s="69" t="str">
        <f t="shared" si="0"/>
        <v>Carottes au curry pommes de terre et poulet tandoori</v>
      </c>
      <c r="E15" s="49" t="str">
        <f t="shared" si="0"/>
        <v>Légumes d'été pâtes à la cardamome et filet de bœuf</v>
      </c>
      <c r="F15" s="69" t="str">
        <f t="shared" si="0"/>
        <v>Potiron boulgour et dos de Cabillaud</v>
      </c>
    </row>
    <row r="16" spans="1:6" ht="13.5" customHeight="1" x14ac:dyDescent="0.3">
      <c r="A16" s="170"/>
      <c r="B16" s="62" t="s">
        <v>82</v>
      </c>
      <c r="C16" s="20" t="s">
        <v>13</v>
      </c>
      <c r="D16" s="62" t="s">
        <v>53</v>
      </c>
      <c r="E16" s="62" t="s">
        <v>55</v>
      </c>
      <c r="F16" s="12" t="s">
        <v>54</v>
      </c>
    </row>
    <row r="17" spans="1:6" ht="29.4" thickBot="1" x14ac:dyDescent="0.35">
      <c r="A17" s="170"/>
      <c r="B17" s="68" t="s">
        <v>123</v>
      </c>
      <c r="C17" s="85" t="s">
        <v>124</v>
      </c>
      <c r="D17" s="60" t="s">
        <v>125</v>
      </c>
      <c r="E17" s="68" t="s">
        <v>97</v>
      </c>
      <c r="F17" s="23" t="s">
        <v>126</v>
      </c>
    </row>
    <row r="18" spans="1:6" ht="15" thickBot="1" x14ac:dyDescent="0.35"/>
    <row r="19" spans="1:6" ht="14.25" customHeight="1" x14ac:dyDescent="0.3">
      <c r="A19" s="172" t="s">
        <v>60</v>
      </c>
      <c r="B19" s="32" t="s">
        <v>61</v>
      </c>
      <c r="C19" s="15" t="s">
        <v>62</v>
      </c>
      <c r="D19" s="70" t="s">
        <v>99</v>
      </c>
      <c r="E19" s="33" t="s">
        <v>63</v>
      </c>
      <c r="F19" s="15" t="s">
        <v>64</v>
      </c>
    </row>
    <row r="20" spans="1:6" ht="28.8" x14ac:dyDescent="0.3">
      <c r="A20" s="172"/>
      <c r="B20" s="26" t="s">
        <v>127</v>
      </c>
      <c r="C20" s="26" t="s">
        <v>68</v>
      </c>
      <c r="D20" s="71" t="s">
        <v>66</v>
      </c>
      <c r="E20" s="28" t="s">
        <v>128</v>
      </c>
      <c r="F20" s="28" t="s">
        <v>129</v>
      </c>
    </row>
    <row r="21" spans="1:6" ht="28.8" x14ac:dyDescent="0.3">
      <c r="A21" s="172"/>
      <c r="B21" s="26" t="s">
        <v>71</v>
      </c>
      <c r="C21" s="26" t="s">
        <v>72</v>
      </c>
      <c r="D21" s="71" t="s">
        <v>71</v>
      </c>
      <c r="E21" s="28" t="s">
        <v>72</v>
      </c>
      <c r="F21" s="28" t="s">
        <v>71</v>
      </c>
    </row>
    <row r="22" spans="1:6" ht="15" thickBot="1" x14ac:dyDescent="0.35">
      <c r="A22" s="172"/>
      <c r="B22" s="72" t="s">
        <v>73</v>
      </c>
      <c r="C22" s="29" t="s">
        <v>74</v>
      </c>
      <c r="D22" s="72" t="s">
        <v>73</v>
      </c>
      <c r="E22" s="31" t="s">
        <v>74</v>
      </c>
      <c r="F22" s="31" t="str">
        <f>D22</f>
        <v>Compote de Pommes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91" t="s">
        <v>26</v>
      </c>
      <c r="C25" s="54"/>
      <c r="D25" s="164" t="s">
        <v>27</v>
      </c>
      <c r="E25" s="166" t="s">
        <v>28</v>
      </c>
      <c r="F25" s="171" t="s">
        <v>29</v>
      </c>
    </row>
    <row r="26" spans="1:6" x14ac:dyDescent="0.3">
      <c r="A26" s="55"/>
      <c r="B26" s="58" t="s">
        <v>30</v>
      </c>
      <c r="C26" s="56"/>
      <c r="D26" s="165"/>
      <c r="E26" s="166"/>
      <c r="F26" s="171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1">
    <mergeCell ref="A19:A22"/>
    <mergeCell ref="D25:D26"/>
    <mergeCell ref="E25:E26"/>
    <mergeCell ref="F25:F26"/>
    <mergeCell ref="A4:F4"/>
    <mergeCell ref="A15:A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56" t="s">
        <v>0</v>
      </c>
      <c r="B1" s="156"/>
      <c r="C1" s="156"/>
      <c r="D1" s="156"/>
      <c r="E1" s="156"/>
      <c r="F1" s="156"/>
    </row>
    <row r="2" spans="1:6" ht="24" x14ac:dyDescent="0.3">
      <c r="A2" s="156" t="str">
        <f>'S40 DEJ'!A2:F2</f>
        <v>Du 28 septembre au 2 octobre 2020</v>
      </c>
      <c r="B2" s="156"/>
      <c r="C2" s="156"/>
      <c r="D2" s="156"/>
      <c r="E2" s="156"/>
      <c r="F2" s="156"/>
    </row>
    <row r="3" spans="1:6" ht="17.399999999999999" x14ac:dyDescent="0.3">
      <c r="A3" s="157" t="str">
        <f>'S40 DEJ'!A3:F3</f>
        <v>Découverte de la Patate Douce</v>
      </c>
      <c r="B3" s="157"/>
      <c r="C3" s="157"/>
      <c r="D3" s="157"/>
      <c r="E3" s="157"/>
      <c r="F3" s="157"/>
    </row>
    <row r="4" spans="1:6" ht="15" thickBot="1" x14ac:dyDescent="0.35"/>
    <row r="5" spans="1:6" ht="17.7" customHeight="1" x14ac:dyDescent="0.3">
      <c r="A5" s="158" t="s">
        <v>3</v>
      </c>
      <c r="B5" s="159"/>
      <c r="C5" s="159"/>
      <c r="D5" s="159"/>
      <c r="E5" s="159"/>
      <c r="F5" s="160"/>
    </row>
    <row r="6" spans="1:6" ht="15" thickBot="1" x14ac:dyDescent="0.35">
      <c r="A6" s="161"/>
      <c r="B6" s="162"/>
      <c r="C6" s="162"/>
      <c r="D6" s="162"/>
      <c r="E6" s="162"/>
      <c r="F6" s="163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169" t="s">
        <v>9</v>
      </c>
      <c r="B10" s="61" t="s">
        <v>21</v>
      </c>
      <c r="C10" s="87" t="s">
        <v>11</v>
      </c>
      <c r="D10" s="87" t="s">
        <v>11</v>
      </c>
      <c r="E10" s="84" t="s">
        <v>10</v>
      </c>
      <c r="F10" s="87" t="s">
        <v>11</v>
      </c>
    </row>
    <row r="11" spans="1:6" x14ac:dyDescent="0.3">
      <c r="A11" s="169"/>
      <c r="B11" s="10" t="s">
        <v>107</v>
      </c>
      <c r="C11" s="62" t="s">
        <v>55</v>
      </c>
      <c r="D11" s="20" t="s">
        <v>13</v>
      </c>
      <c r="E11" s="90" t="s">
        <v>130</v>
      </c>
      <c r="F11" s="90" t="s">
        <v>55</v>
      </c>
    </row>
    <row r="12" spans="1:6" ht="15" customHeight="1" thickBot="1" x14ac:dyDescent="0.35">
      <c r="A12" s="169"/>
      <c r="B12" s="81" t="s">
        <v>131</v>
      </c>
      <c r="C12" s="77" t="s">
        <v>132</v>
      </c>
      <c r="D12" s="11" t="s">
        <v>111</v>
      </c>
      <c r="E12" s="77" t="s">
        <v>12</v>
      </c>
      <c r="F12" s="77" t="s">
        <v>110</v>
      </c>
    </row>
    <row r="13" spans="1:6" ht="15" thickBot="1" x14ac:dyDescent="0.35">
      <c r="B13" s="78"/>
    </row>
    <row r="14" spans="1:6" x14ac:dyDescent="0.3">
      <c r="A14" s="169" t="s">
        <v>20</v>
      </c>
      <c r="B14" s="61" t="s">
        <v>21</v>
      </c>
      <c r="C14" s="83" t="s">
        <v>10</v>
      </c>
      <c r="D14" s="84" t="s">
        <v>21</v>
      </c>
      <c r="E14" s="84" t="s">
        <v>10</v>
      </c>
      <c r="F14" s="84" t="s">
        <v>21</v>
      </c>
    </row>
    <row r="15" spans="1:6" ht="13.5" customHeight="1" x14ac:dyDescent="0.3">
      <c r="A15" s="169"/>
      <c r="B15" s="10" t="s">
        <v>107</v>
      </c>
      <c r="C15" s="62" t="s">
        <v>55</v>
      </c>
      <c r="D15" s="20" t="s">
        <v>13</v>
      </c>
      <c r="E15" s="62" t="s">
        <v>107</v>
      </c>
      <c r="F15" s="62" t="str">
        <f>C15</f>
        <v xml:space="preserve">Fromage blanc nature </v>
      </c>
    </row>
    <row r="16" spans="1:6" ht="26.25" customHeight="1" thickBot="1" x14ac:dyDescent="0.35">
      <c r="A16" s="169"/>
      <c r="B16" s="11" t="s">
        <v>110</v>
      </c>
      <c r="C16" s="77" t="s">
        <v>132</v>
      </c>
      <c r="D16" s="11" t="s">
        <v>25</v>
      </c>
      <c r="E16" s="77" t="s">
        <v>112</v>
      </c>
      <c r="F16" s="77" t="s">
        <v>110</v>
      </c>
    </row>
    <row r="17" spans="1:6" ht="9.75" customHeight="1" x14ac:dyDescent="0.3"/>
    <row r="18" spans="1:6" ht="8.25" customHeight="1" x14ac:dyDescent="0.3">
      <c r="A18" s="52"/>
      <c r="B18" s="52"/>
      <c r="C18" s="52"/>
      <c r="D18" s="52"/>
      <c r="E18" s="52"/>
      <c r="F18" s="52"/>
    </row>
    <row r="19" spans="1:6" ht="13.5" customHeight="1" x14ac:dyDescent="0.3">
      <c r="A19" s="53"/>
      <c r="B19" s="91" t="s">
        <v>26</v>
      </c>
      <c r="C19" s="54"/>
      <c r="D19" s="164" t="s">
        <v>27</v>
      </c>
      <c r="E19" s="166" t="s">
        <v>28</v>
      </c>
      <c r="F19" s="171" t="s">
        <v>29</v>
      </c>
    </row>
    <row r="20" spans="1:6" x14ac:dyDescent="0.3">
      <c r="A20" s="55"/>
      <c r="B20" s="58" t="s">
        <v>30</v>
      </c>
      <c r="C20" s="56"/>
      <c r="D20" s="165"/>
      <c r="E20" s="166"/>
      <c r="F20" s="171"/>
    </row>
    <row r="21" spans="1:6" x14ac:dyDescent="0.3">
      <c r="A21" s="52"/>
      <c r="B21" s="52" t="s">
        <v>31</v>
      </c>
      <c r="C21" s="52"/>
      <c r="D21" s="52"/>
      <c r="E21" s="52"/>
      <c r="F21" s="52"/>
    </row>
    <row r="22" spans="1:6" x14ac:dyDescent="0.3">
      <c r="A22" s="52"/>
      <c r="B22" s="52" t="s">
        <v>32</v>
      </c>
      <c r="C22" s="52"/>
      <c r="D22" s="52"/>
      <c r="E22" s="52"/>
      <c r="F22" s="52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49"/>
  <sheetViews>
    <sheetView tabSelected="1" zoomScale="60" zoomScaleNormal="60" workbookViewId="0">
      <selection activeCell="B16" sqref="B16"/>
    </sheetView>
  </sheetViews>
  <sheetFormatPr baseColWidth="10" defaultColWidth="11.44140625" defaultRowHeight="14.4" x14ac:dyDescent="0.3"/>
  <cols>
    <col min="1" max="1" width="16" style="8" customWidth="1"/>
    <col min="2" max="6" width="40.6640625" customWidth="1"/>
    <col min="8" max="8" width="11.44140625" customWidth="1"/>
    <col min="9" max="13" width="21.44140625" customWidth="1"/>
  </cols>
  <sheetData>
    <row r="1" spans="1:13" ht="34.5" customHeight="1" x14ac:dyDescent="0.3">
      <c r="A1" s="156" t="s">
        <v>133</v>
      </c>
      <c r="B1" s="156"/>
      <c r="C1" s="156"/>
      <c r="D1" s="156"/>
      <c r="E1" s="156"/>
      <c r="F1" s="156"/>
      <c r="H1" s="93"/>
      <c r="I1" s="93"/>
      <c r="J1" s="93"/>
      <c r="K1" s="93"/>
      <c r="L1" s="93"/>
      <c r="M1" s="93"/>
    </row>
    <row r="2" spans="1:13" ht="34.5" customHeight="1" x14ac:dyDescent="0.3">
      <c r="A2" s="174" t="s">
        <v>134</v>
      </c>
      <c r="B2" s="174"/>
      <c r="C2" s="174"/>
      <c r="D2" s="174"/>
      <c r="E2" s="174"/>
      <c r="F2" s="174"/>
      <c r="H2" s="93"/>
      <c r="I2" s="93"/>
      <c r="J2" s="93"/>
      <c r="K2" s="93"/>
      <c r="L2" s="93"/>
      <c r="M2" s="93"/>
    </row>
    <row r="3" spans="1:13" ht="34.5" customHeight="1" x14ac:dyDescent="0.3">
      <c r="A3" s="175" t="s">
        <v>135</v>
      </c>
      <c r="B3" s="175"/>
      <c r="C3" s="175"/>
      <c r="D3" s="175"/>
      <c r="E3" s="175"/>
      <c r="F3" s="175"/>
      <c r="H3" s="94"/>
      <c r="I3" s="94"/>
      <c r="J3" s="94"/>
      <c r="K3" s="94"/>
      <c r="L3" s="94"/>
      <c r="M3" s="94"/>
    </row>
    <row r="4" spans="1:13" ht="34.200000000000003" customHeight="1" thickBot="1" x14ac:dyDescent="0.35">
      <c r="H4" s="8"/>
    </row>
    <row r="5" spans="1:13" ht="60" customHeight="1" x14ac:dyDescent="0.3">
      <c r="B5" s="133" t="s">
        <v>4</v>
      </c>
      <c r="C5" s="133" t="s">
        <v>5</v>
      </c>
      <c r="D5" s="133" t="s">
        <v>6</v>
      </c>
      <c r="E5" s="133" t="s">
        <v>7</v>
      </c>
      <c r="F5" s="133" t="s">
        <v>8</v>
      </c>
      <c r="H5" s="8"/>
      <c r="J5" s="95"/>
      <c r="K5" s="95"/>
      <c r="L5" s="95"/>
      <c r="M5" s="95"/>
    </row>
    <row r="6" spans="1:13" ht="30" customHeight="1" thickBot="1" x14ac:dyDescent="0.35">
      <c r="D6" s="132"/>
      <c r="H6" s="8"/>
      <c r="J6" s="95"/>
      <c r="K6" s="95"/>
      <c r="L6" s="95"/>
    </row>
    <row r="7" spans="1:13" ht="49.95" customHeight="1" x14ac:dyDescent="0.3">
      <c r="A7" s="173" t="s">
        <v>36</v>
      </c>
      <c r="B7" s="127" t="s">
        <v>136</v>
      </c>
      <c r="C7" s="135"/>
      <c r="D7" s="127" t="s">
        <v>137</v>
      </c>
      <c r="E7" s="136"/>
      <c r="F7" s="127" t="s">
        <v>138</v>
      </c>
      <c r="H7" s="8"/>
      <c r="K7" s="95"/>
      <c r="L7" s="95"/>
      <c r="M7" s="3"/>
    </row>
    <row r="8" spans="1:13" ht="120" customHeight="1" thickBot="1" x14ac:dyDescent="0.35">
      <c r="A8" s="173"/>
      <c r="B8" s="129" t="s">
        <v>139</v>
      </c>
      <c r="C8" s="129" t="s">
        <v>140</v>
      </c>
      <c r="D8" s="129" t="s">
        <v>141</v>
      </c>
      <c r="E8" s="137" t="s">
        <v>142</v>
      </c>
      <c r="F8" s="129" t="s">
        <v>143</v>
      </c>
      <c r="G8" s="97"/>
      <c r="H8" s="8"/>
      <c r="K8" s="95"/>
      <c r="L8" s="95"/>
      <c r="M8" s="3"/>
    </row>
    <row r="9" spans="1:13" ht="49.95" customHeight="1" thickBot="1" x14ac:dyDescent="0.35">
      <c r="A9" s="153"/>
      <c r="B9" s="154" t="s">
        <v>144</v>
      </c>
      <c r="C9" s="137" t="s">
        <v>145</v>
      </c>
      <c r="D9" s="137" t="s">
        <v>146</v>
      </c>
      <c r="E9" s="137" t="s">
        <v>147</v>
      </c>
      <c r="F9" s="137" t="s">
        <v>148</v>
      </c>
      <c r="H9" s="8"/>
      <c r="J9" s="95"/>
      <c r="L9" s="95"/>
      <c r="M9" s="3"/>
    </row>
    <row r="10" spans="1:13" ht="18.600000000000001" thickBot="1" x14ac:dyDescent="0.4">
      <c r="B10" s="130"/>
      <c r="C10" s="146"/>
      <c r="D10" s="146"/>
      <c r="E10" s="146"/>
      <c r="F10" s="146"/>
      <c r="H10" s="8"/>
      <c r="J10" s="95"/>
      <c r="K10" s="95"/>
      <c r="L10" s="95"/>
      <c r="M10" s="92"/>
    </row>
    <row r="11" spans="1:13" ht="120" customHeight="1" thickBot="1" x14ac:dyDescent="0.35">
      <c r="A11" s="151" t="s">
        <v>50</v>
      </c>
      <c r="B11" s="149" t="s">
        <v>149</v>
      </c>
      <c r="C11" s="149" t="s">
        <v>150</v>
      </c>
      <c r="D11" s="150" t="s">
        <v>151</v>
      </c>
      <c r="E11" s="150" t="s">
        <v>152</v>
      </c>
      <c r="F11" s="149" t="s">
        <v>153</v>
      </c>
      <c r="H11" s="8"/>
      <c r="J11" s="95"/>
      <c r="K11" s="95"/>
      <c r="L11" s="95"/>
      <c r="M11" s="3"/>
    </row>
    <row r="12" spans="1:13" ht="49.95" customHeight="1" thickBot="1" x14ac:dyDescent="0.35">
      <c r="A12" s="153"/>
      <c r="B12" s="154" t="s">
        <v>144</v>
      </c>
      <c r="C12" s="137" t="s">
        <v>145</v>
      </c>
      <c r="D12" s="137" t="s">
        <v>146</v>
      </c>
      <c r="E12" s="137" t="s">
        <v>147</v>
      </c>
      <c r="F12" s="137" t="s">
        <v>148</v>
      </c>
      <c r="H12" s="8"/>
      <c r="J12" s="95"/>
      <c r="L12" s="95"/>
      <c r="M12" s="3"/>
    </row>
    <row r="13" spans="1:13" ht="31.2" customHeight="1" thickBot="1" x14ac:dyDescent="0.4">
      <c r="B13" s="130"/>
      <c r="C13" s="146"/>
      <c r="D13" s="146"/>
      <c r="E13" s="146"/>
      <c r="F13" s="146"/>
      <c r="H13" s="8"/>
      <c r="J13" s="95"/>
      <c r="K13" s="95"/>
      <c r="L13" s="95"/>
      <c r="M13" s="92"/>
    </row>
    <row r="14" spans="1:13" ht="25.95" customHeight="1" x14ac:dyDescent="0.3">
      <c r="A14" s="173" t="s">
        <v>60</v>
      </c>
      <c r="B14" s="127" t="s">
        <v>99</v>
      </c>
      <c r="C14" s="131" t="s">
        <v>154</v>
      </c>
      <c r="D14" s="127" t="s">
        <v>99</v>
      </c>
      <c r="E14" s="131" t="s">
        <v>154</v>
      </c>
      <c r="F14" s="127" t="s">
        <v>155</v>
      </c>
      <c r="H14" s="8"/>
      <c r="J14" s="95"/>
      <c r="K14" s="95"/>
      <c r="L14" s="95"/>
      <c r="M14" s="96"/>
    </row>
    <row r="15" spans="1:13" ht="25.95" customHeight="1" x14ac:dyDescent="0.3">
      <c r="A15" s="173"/>
      <c r="B15" s="128" t="s">
        <v>156</v>
      </c>
      <c r="C15" s="128" t="s">
        <v>157</v>
      </c>
      <c r="D15" s="128" t="s">
        <v>158</v>
      </c>
      <c r="E15" s="128" t="s">
        <v>67</v>
      </c>
      <c r="F15" s="128" t="s">
        <v>159</v>
      </c>
      <c r="H15" s="147"/>
      <c r="J15" s="95"/>
      <c r="K15" s="95"/>
      <c r="L15" s="95"/>
      <c r="M15" s="3"/>
    </row>
    <row r="16" spans="1:13" ht="33" customHeight="1" thickBot="1" x14ac:dyDescent="0.35">
      <c r="A16" s="173"/>
      <c r="B16" s="129" t="s">
        <v>160</v>
      </c>
      <c r="C16" s="129" t="s">
        <v>161</v>
      </c>
      <c r="D16" s="129" t="s">
        <v>162</v>
      </c>
      <c r="E16" s="129" t="s">
        <v>163</v>
      </c>
      <c r="F16" s="129" t="s">
        <v>161</v>
      </c>
      <c r="H16" s="8"/>
      <c r="J16" s="95"/>
      <c r="K16" s="95"/>
      <c r="L16" s="95"/>
      <c r="M16" s="3"/>
    </row>
    <row r="17" spans="1:13" ht="18.600000000000001" thickBot="1" x14ac:dyDescent="0.35">
      <c r="A17" s="153"/>
      <c r="B17" s="129" t="s">
        <v>164</v>
      </c>
      <c r="C17" s="129" t="s">
        <v>165</v>
      </c>
      <c r="D17" s="129" t="s">
        <v>73</v>
      </c>
      <c r="E17" s="129" t="s">
        <v>73</v>
      </c>
      <c r="F17" s="129" t="s">
        <v>166</v>
      </c>
      <c r="H17" s="8"/>
      <c r="J17" s="95"/>
      <c r="K17" s="95"/>
      <c r="L17" s="95"/>
      <c r="M17" s="3"/>
    </row>
    <row r="18" spans="1:13" ht="31.2" customHeight="1" thickBot="1" x14ac:dyDescent="0.4">
      <c r="B18" s="130"/>
      <c r="C18" s="146"/>
      <c r="D18" s="146"/>
      <c r="E18" s="146"/>
      <c r="F18" s="146"/>
      <c r="H18" s="8"/>
      <c r="J18" s="95"/>
      <c r="K18" s="95"/>
      <c r="L18" s="95"/>
      <c r="M18" s="92"/>
    </row>
    <row r="19" spans="1:13" ht="25.95" customHeight="1" thickBot="1" x14ac:dyDescent="0.35">
      <c r="A19" s="152"/>
      <c r="B19" s="149" t="s">
        <v>156</v>
      </c>
      <c r="C19" s="149" t="s">
        <v>157</v>
      </c>
      <c r="D19" s="149" t="s">
        <v>158</v>
      </c>
      <c r="E19" s="149" t="s">
        <v>67</v>
      </c>
      <c r="F19" s="149" t="s">
        <v>159</v>
      </c>
      <c r="H19" s="8"/>
      <c r="J19" s="95"/>
      <c r="K19" s="95"/>
      <c r="L19" s="95"/>
      <c r="M19" s="96"/>
    </row>
    <row r="20" spans="1:13" ht="18.600000000000001" thickBot="1" x14ac:dyDescent="0.35">
      <c r="A20" s="155" t="s">
        <v>167</v>
      </c>
      <c r="B20" s="129" t="s">
        <v>164</v>
      </c>
      <c r="C20" s="129" t="s">
        <v>165</v>
      </c>
      <c r="D20" s="129" t="s">
        <v>73</v>
      </c>
      <c r="E20" s="129" t="s">
        <v>73</v>
      </c>
      <c r="F20" s="129" t="s">
        <v>166</v>
      </c>
      <c r="H20" s="8"/>
      <c r="J20" s="95"/>
      <c r="K20" s="95"/>
      <c r="L20" s="95"/>
      <c r="M20" s="3"/>
    </row>
    <row r="21" spans="1:13" s="134" customFormat="1" ht="14.4" customHeight="1" x14ac:dyDescent="0.3">
      <c r="B21" s="138"/>
      <c r="C21" s="138"/>
      <c r="D21" s="138"/>
      <c r="E21" s="138"/>
      <c r="F21" s="138"/>
    </row>
    <row r="22" spans="1:13" ht="33" customHeight="1" x14ac:dyDescent="0.3">
      <c r="A22" s="55"/>
      <c r="B22" s="139" t="s">
        <v>168</v>
      </c>
      <c r="C22" s="140" t="s">
        <v>30</v>
      </c>
      <c r="D22" s="141" t="s">
        <v>169</v>
      </c>
      <c r="E22" s="142" t="s">
        <v>170</v>
      </c>
      <c r="F22" s="143" t="s">
        <v>171</v>
      </c>
      <c r="H22" s="8"/>
      <c r="J22" s="95"/>
      <c r="K22" s="95"/>
      <c r="L22" s="95"/>
    </row>
    <row r="23" spans="1:13" x14ac:dyDescent="0.3">
      <c r="A23" s="52"/>
      <c r="B23" s="8" t="s">
        <v>31</v>
      </c>
      <c r="C23" s="8"/>
      <c r="D23" s="8"/>
      <c r="E23" s="8"/>
      <c r="F23" s="8"/>
    </row>
    <row r="24" spans="1:13" x14ac:dyDescent="0.3">
      <c r="A24" s="52"/>
      <c r="B24" s="8" t="s">
        <v>172</v>
      </c>
      <c r="C24" s="8"/>
      <c r="D24" s="8"/>
      <c r="E24" s="8"/>
      <c r="F24" s="8"/>
    </row>
    <row r="25" spans="1:13" ht="15.6" x14ac:dyDescent="0.3">
      <c r="B25" s="144"/>
      <c r="C25" s="144"/>
      <c r="D25" s="8"/>
      <c r="E25" s="8"/>
      <c r="F25" s="8"/>
    </row>
    <row r="26" spans="1:13" x14ac:dyDescent="0.3">
      <c r="B26" s="139"/>
      <c r="C26" s="8"/>
      <c r="D26" s="145"/>
      <c r="E26" s="145"/>
      <c r="F26" s="145"/>
    </row>
    <row r="27" spans="1:13" x14ac:dyDescent="0.3">
      <c r="A27" s="97"/>
      <c r="B27" s="3"/>
      <c r="C27" s="3"/>
      <c r="D27" s="145"/>
      <c r="E27" s="145"/>
      <c r="F27" s="145"/>
    </row>
    <row r="28" spans="1:13" x14ac:dyDescent="0.3">
      <c r="A28" s="97"/>
      <c r="B28" s="3"/>
      <c r="C28" s="3"/>
      <c r="D28" s="9"/>
      <c r="E28" s="9"/>
      <c r="F28" s="9"/>
    </row>
    <row r="29" spans="1:13" ht="18" x14ac:dyDescent="0.3">
      <c r="A29" s="97"/>
      <c r="B29" s="10"/>
      <c r="C29" s="58"/>
      <c r="D29" s="95"/>
      <c r="E29" s="95"/>
      <c r="F29" s="95"/>
    </row>
    <row r="30" spans="1:13" x14ac:dyDescent="0.3">
      <c r="A30" s="97"/>
      <c r="B30" s="3"/>
      <c r="C30" s="10"/>
    </row>
    <row r="31" spans="1:13" x14ac:dyDescent="0.3">
      <c r="B31" s="92"/>
      <c r="C31" s="92"/>
      <c r="D31" s="3"/>
      <c r="E31" s="3"/>
      <c r="F31" s="3"/>
    </row>
    <row r="32" spans="1:13" x14ac:dyDescent="0.3">
      <c r="A32" s="97"/>
      <c r="B32" s="3"/>
      <c r="C32" s="3"/>
      <c r="D32" s="3"/>
      <c r="E32" s="3"/>
      <c r="F32" s="3"/>
    </row>
    <row r="33" spans="1:6" x14ac:dyDescent="0.3">
      <c r="A33" s="97"/>
      <c r="B33" s="10"/>
      <c r="C33" s="10"/>
      <c r="D33" s="10"/>
      <c r="E33" s="10"/>
      <c r="F33" s="10"/>
    </row>
    <row r="34" spans="1:6" x14ac:dyDescent="0.3">
      <c r="A34" s="97"/>
      <c r="B34" s="3"/>
      <c r="C34" s="3"/>
      <c r="D34" s="3"/>
      <c r="E34" s="10"/>
      <c r="F34" s="3"/>
    </row>
    <row r="35" spans="1:6" x14ac:dyDescent="0.3">
      <c r="B35" s="92"/>
      <c r="C35" s="92"/>
      <c r="D35" s="92"/>
      <c r="E35" s="92"/>
      <c r="F35" s="92"/>
    </row>
    <row r="36" spans="1:6" x14ac:dyDescent="0.3">
      <c r="A36" s="97"/>
      <c r="B36" s="96"/>
      <c r="C36" s="3"/>
      <c r="D36" s="3"/>
      <c r="E36" s="3"/>
      <c r="F36" s="3"/>
    </row>
    <row r="37" spans="1:6" x14ac:dyDescent="0.3">
      <c r="A37" s="97"/>
      <c r="B37" s="3"/>
      <c r="C37" s="3"/>
      <c r="D37" s="10"/>
      <c r="E37" s="10"/>
      <c r="F37" s="10"/>
    </row>
    <row r="38" spans="1:6" x14ac:dyDescent="0.3">
      <c r="A38" s="97"/>
      <c r="B38" s="3"/>
      <c r="C38" s="3"/>
      <c r="D38" s="3"/>
      <c r="E38" s="3"/>
      <c r="F38" s="3"/>
    </row>
    <row r="39" spans="1:6" x14ac:dyDescent="0.3">
      <c r="A39" s="97"/>
      <c r="B39" s="3"/>
      <c r="C39" s="3"/>
      <c r="D39" s="92"/>
      <c r="E39" s="92"/>
      <c r="F39" s="92"/>
    </row>
    <row r="40" spans="1:6" x14ac:dyDescent="0.3">
      <c r="D40" s="3"/>
      <c r="E40" s="3"/>
      <c r="F40" s="96"/>
    </row>
    <row r="41" spans="1:6" x14ac:dyDescent="0.3">
      <c r="A41" s="52"/>
      <c r="B41" s="52"/>
      <c r="C41" s="52"/>
      <c r="D41" s="3"/>
      <c r="E41" s="3"/>
      <c r="F41" s="3"/>
    </row>
    <row r="42" spans="1:6" x14ac:dyDescent="0.3">
      <c r="A42" s="53"/>
      <c r="B42" s="91"/>
      <c r="C42" s="54"/>
      <c r="D42" s="3"/>
      <c r="E42" s="3"/>
      <c r="F42" s="3"/>
    </row>
    <row r="43" spans="1:6" x14ac:dyDescent="0.3">
      <c r="A43" s="55"/>
      <c r="B43" s="58"/>
      <c r="C43" s="56"/>
      <c r="D43" s="3"/>
      <c r="E43" s="3"/>
      <c r="F43" s="3"/>
    </row>
    <row r="44" spans="1:6" x14ac:dyDescent="0.3">
      <c r="A44" s="52"/>
      <c r="B44" s="52"/>
      <c r="C44" s="52"/>
    </row>
    <row r="45" spans="1:6" x14ac:dyDescent="0.3">
      <c r="A45" s="52"/>
      <c r="B45" s="52"/>
      <c r="C45" s="52"/>
      <c r="D45" s="52"/>
      <c r="E45" s="52"/>
      <c r="F45" s="52"/>
    </row>
    <row r="46" spans="1:6" x14ac:dyDescent="0.3">
      <c r="D46" s="98"/>
      <c r="E46" s="100"/>
      <c r="F46" s="98"/>
    </row>
    <row r="47" spans="1:6" x14ac:dyDescent="0.3">
      <c r="D47" s="99"/>
      <c r="E47" s="100"/>
      <c r="F47" s="99"/>
    </row>
    <row r="48" spans="1:6" x14ac:dyDescent="0.3">
      <c r="D48" s="52"/>
      <c r="E48" s="52"/>
      <c r="F48" s="52"/>
    </row>
    <row r="49" spans="4:6" x14ac:dyDescent="0.3">
      <c r="D49" s="52"/>
      <c r="E49" s="52"/>
      <c r="F49" s="52"/>
    </row>
  </sheetData>
  <mergeCells count="5">
    <mergeCell ref="A14:A16"/>
    <mergeCell ref="A1:F1"/>
    <mergeCell ref="A2:F2"/>
    <mergeCell ref="A3:F3"/>
    <mergeCell ref="A7:A8"/>
  </mergeCells>
  <printOptions horizontalCentered="1" verticalCentered="1"/>
  <pageMargins left="0" right="0" top="0" bottom="0" header="0" footer="0"/>
  <pageSetup paperSize="9" scale="5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8"/>
    <col min="2" max="6" width="21.44140625" customWidth="1"/>
  </cols>
  <sheetData>
    <row r="1" spans="1:6" ht="24" x14ac:dyDescent="0.3">
      <c r="A1" s="156" t="s">
        <v>33</v>
      </c>
      <c r="B1" s="156"/>
      <c r="C1" s="156"/>
      <c r="D1" s="156"/>
      <c r="E1" s="156"/>
      <c r="F1" s="156"/>
    </row>
    <row r="2" spans="1:6" ht="24" x14ac:dyDescent="0.3">
      <c r="A2" s="156" t="s">
        <v>1</v>
      </c>
      <c r="B2" s="156"/>
      <c r="C2" s="156"/>
      <c r="D2" s="156"/>
      <c r="E2" s="156"/>
      <c r="F2" s="156"/>
    </row>
    <row r="3" spans="1:6" ht="17.399999999999999" x14ac:dyDescent="0.3">
      <c r="A3" s="157" t="s">
        <v>2</v>
      </c>
      <c r="B3" s="157"/>
      <c r="C3" s="157"/>
      <c r="D3" s="157"/>
      <c r="E3" s="157"/>
      <c r="F3" s="157"/>
    </row>
    <row r="4" spans="1:6" ht="15" thickBot="1" x14ac:dyDescent="0.35"/>
    <row r="5" spans="1:6" ht="17.7" customHeight="1" x14ac:dyDescent="0.3">
      <c r="A5" s="158" t="s">
        <v>3</v>
      </c>
      <c r="B5" s="159"/>
      <c r="C5" s="159"/>
      <c r="D5" s="159"/>
      <c r="E5" s="159"/>
      <c r="F5" s="160"/>
    </row>
    <row r="6" spans="1:6" ht="15" thickBot="1" x14ac:dyDescent="0.35">
      <c r="A6" s="161"/>
      <c r="B6" s="162"/>
      <c r="C6" s="162"/>
      <c r="D6" s="162"/>
      <c r="E6" s="162"/>
      <c r="F6" s="163"/>
    </row>
    <row r="7" spans="1:6" ht="8.25" customHeight="1" thickBot="1" x14ac:dyDescent="0.4">
      <c r="A7" s="9"/>
      <c r="B7" s="7"/>
      <c r="C7" s="7"/>
      <c r="D7" s="7"/>
      <c r="E7" s="7"/>
      <c r="F7" s="7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170" t="s">
        <v>36</v>
      </c>
      <c r="B10" s="34" t="s">
        <v>173</v>
      </c>
      <c r="C10" s="64"/>
      <c r="D10" s="14" t="s">
        <v>174</v>
      </c>
      <c r="E10" s="64"/>
      <c r="F10" s="35" t="s">
        <v>175</v>
      </c>
    </row>
    <row r="11" spans="1:6" ht="57.6" x14ac:dyDescent="0.3">
      <c r="A11" s="170"/>
      <c r="B11" s="36" t="s">
        <v>176</v>
      </c>
      <c r="C11" s="59" t="s">
        <v>177</v>
      </c>
      <c r="D11" s="39" t="s">
        <v>178</v>
      </c>
      <c r="E11" s="65" t="s">
        <v>179</v>
      </c>
      <c r="F11" s="41" t="s">
        <v>180</v>
      </c>
    </row>
    <row r="12" spans="1:6" ht="12.75" customHeight="1" x14ac:dyDescent="0.3">
      <c r="A12" s="170"/>
      <c r="B12" s="42"/>
      <c r="C12" s="66" t="s">
        <v>181</v>
      </c>
      <c r="D12" s="40" t="s">
        <v>53</v>
      </c>
      <c r="E12" s="66" t="s">
        <v>182</v>
      </c>
      <c r="F12" s="20" t="s">
        <v>54</v>
      </c>
    </row>
    <row r="13" spans="1:6" ht="15" thickBot="1" x14ac:dyDescent="0.35">
      <c r="A13" s="170"/>
      <c r="B13" s="37" t="s">
        <v>11</v>
      </c>
      <c r="C13" s="68" t="s">
        <v>183</v>
      </c>
      <c r="D13" s="44" t="s">
        <v>11</v>
      </c>
      <c r="E13" s="67" t="s">
        <v>11</v>
      </c>
      <c r="F13" s="23" t="s">
        <v>184</v>
      </c>
    </row>
    <row r="14" spans="1:6" ht="15" thickBot="1" x14ac:dyDescent="0.35"/>
    <row r="15" spans="1:6" ht="68.400000000000006" x14ac:dyDescent="0.3">
      <c r="A15" s="170" t="s">
        <v>50</v>
      </c>
      <c r="B15" s="38" t="s">
        <v>176</v>
      </c>
      <c r="C15" s="61" t="s">
        <v>185</v>
      </c>
      <c r="D15" s="19" t="s">
        <v>186</v>
      </c>
      <c r="E15" s="69" t="s">
        <v>179</v>
      </c>
      <c r="F15" s="24" t="s">
        <v>187</v>
      </c>
    </row>
    <row r="16" spans="1:6" ht="13.5" customHeight="1" x14ac:dyDescent="0.3">
      <c r="A16" s="170"/>
      <c r="B16" s="20" t="s">
        <v>54</v>
      </c>
      <c r="C16" s="62" t="s">
        <v>55</v>
      </c>
      <c r="D16" s="10" t="s">
        <v>53</v>
      </c>
      <c r="E16" s="62" t="s">
        <v>55</v>
      </c>
      <c r="F16" s="20" t="s">
        <v>54</v>
      </c>
    </row>
    <row r="17" spans="1:6" ht="29.4" thickBot="1" x14ac:dyDescent="0.35">
      <c r="A17" s="170"/>
      <c r="B17" s="21" t="s">
        <v>188</v>
      </c>
      <c r="C17" s="68" t="s">
        <v>183</v>
      </c>
      <c r="D17" s="22" t="s">
        <v>189</v>
      </c>
      <c r="E17" s="68" t="s">
        <v>190</v>
      </c>
      <c r="F17" s="23" t="s">
        <v>184</v>
      </c>
    </row>
    <row r="18" spans="1:6" ht="15" thickBot="1" x14ac:dyDescent="0.35"/>
    <row r="19" spans="1:6" ht="14.25" customHeight="1" x14ac:dyDescent="0.3">
      <c r="A19" s="170" t="s">
        <v>60</v>
      </c>
      <c r="B19" s="45" t="s">
        <v>63</v>
      </c>
      <c r="C19" s="70" t="s">
        <v>99</v>
      </c>
      <c r="D19" s="16" t="s">
        <v>64</v>
      </c>
      <c r="E19" s="70" t="s">
        <v>61</v>
      </c>
      <c r="F19" s="17" t="s">
        <v>62</v>
      </c>
    </row>
    <row r="20" spans="1:6" ht="28.8" x14ac:dyDescent="0.3">
      <c r="A20" s="170"/>
      <c r="B20" s="26" t="s">
        <v>100</v>
      </c>
      <c r="C20" s="71" t="s">
        <v>128</v>
      </c>
      <c r="D20" s="27" t="s">
        <v>102</v>
      </c>
      <c r="E20" s="71" t="s">
        <v>191</v>
      </c>
      <c r="F20" s="28" t="s">
        <v>68</v>
      </c>
    </row>
    <row r="21" spans="1:6" ht="28.8" x14ac:dyDescent="0.3">
      <c r="A21" s="170"/>
      <c r="B21" s="26" t="s">
        <v>71</v>
      </c>
      <c r="C21" s="71" t="s">
        <v>72</v>
      </c>
      <c r="D21" s="27" t="s">
        <v>71</v>
      </c>
      <c r="E21" s="71" t="s">
        <v>71</v>
      </c>
      <c r="F21" s="28" t="s">
        <v>72</v>
      </c>
    </row>
    <row r="22" spans="1:6" ht="14.25" customHeight="1" thickBot="1" x14ac:dyDescent="0.35">
      <c r="A22" s="170"/>
      <c r="B22" s="29" t="s">
        <v>73</v>
      </c>
      <c r="C22" s="68" t="s">
        <v>183</v>
      </c>
      <c r="D22" s="30" t="s">
        <v>73</v>
      </c>
      <c r="E22" s="72" t="s">
        <v>74</v>
      </c>
      <c r="F22" s="31" t="s">
        <v>73</v>
      </c>
    </row>
    <row r="23" spans="1:6" ht="9.75" customHeight="1" x14ac:dyDescent="0.3"/>
    <row r="24" spans="1:6" ht="8.25" customHeight="1" x14ac:dyDescent="0.3">
      <c r="A24" s="52"/>
      <c r="B24" s="52"/>
      <c r="C24" s="52"/>
      <c r="D24" s="52"/>
      <c r="E24" s="52"/>
      <c r="F24" s="52"/>
    </row>
    <row r="25" spans="1:6" ht="13.5" customHeight="1" x14ac:dyDescent="0.3">
      <c r="A25" s="53"/>
      <c r="B25" s="57" t="s">
        <v>26</v>
      </c>
      <c r="C25" s="54"/>
      <c r="D25" s="164" t="s">
        <v>27</v>
      </c>
      <c r="E25" s="166" t="s">
        <v>28</v>
      </c>
      <c r="F25" s="167" t="s">
        <v>29</v>
      </c>
    </row>
    <row r="26" spans="1:6" x14ac:dyDescent="0.3">
      <c r="A26" s="55"/>
      <c r="B26" s="58" t="s">
        <v>30</v>
      </c>
      <c r="C26" s="56"/>
      <c r="D26" s="165"/>
      <c r="E26" s="166"/>
      <c r="F26" s="168"/>
    </row>
    <row r="27" spans="1:6" x14ac:dyDescent="0.3">
      <c r="A27" s="52"/>
      <c r="B27" s="52" t="s">
        <v>31</v>
      </c>
      <c r="C27" s="52"/>
      <c r="D27" s="52"/>
      <c r="E27" s="52"/>
      <c r="F27" s="52"/>
    </row>
    <row r="28" spans="1:6" x14ac:dyDescent="0.3">
      <c r="A28" s="52"/>
      <c r="B28" s="52" t="s">
        <v>32</v>
      </c>
      <c r="C28" s="52"/>
      <c r="D28" s="52"/>
      <c r="E28" s="52"/>
      <c r="F28" s="52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14</vt:i4>
      </vt:variant>
    </vt:vector>
  </HeadingPairs>
  <TitlesOfParts>
    <vt:vector size="27" baseType="lpstr">
      <vt:lpstr>S37 GOU</vt:lpstr>
      <vt:lpstr>S38 DEJ</vt:lpstr>
      <vt:lpstr>S38 GOU</vt:lpstr>
      <vt:lpstr>S39 DEJ</vt:lpstr>
      <vt:lpstr>S39 GOU</vt:lpstr>
      <vt:lpstr>S40 DEJ</vt:lpstr>
      <vt:lpstr>S40 GOU</vt:lpstr>
      <vt:lpstr>S10</vt:lpstr>
      <vt:lpstr>S37 DEJ</vt:lpstr>
      <vt:lpstr>S11</vt:lpstr>
      <vt:lpstr>S12</vt:lpstr>
      <vt:lpstr>S13</vt:lpstr>
      <vt:lpstr>ALL</vt:lpstr>
      <vt:lpstr>ALL!Impression_des_titres</vt:lpstr>
      <vt:lpstr>ALL!Zone_d_impression</vt:lpstr>
      <vt:lpstr>'S10'!Zone_d_impression</vt:lpstr>
      <vt:lpstr>'S11'!Zone_d_impression</vt:lpstr>
      <vt:lpstr>'S12'!Zone_d_impression</vt:lpstr>
      <vt:lpstr>'S13'!Zone_d_impression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2026-02-13T18:10:06Z</cp:lastPrinted>
  <dcterms:created xsi:type="dcterms:W3CDTF">2020-08-14T10:54:13Z</dcterms:created>
  <dcterms:modified xsi:type="dcterms:W3CDTF">2026-02-13T18:10:15Z</dcterms:modified>
  <cp:category/>
  <cp:contentStatus/>
</cp:coreProperties>
</file>