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media/image26.bin" ContentType="image/unknown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9E57B156-A9EC-418D-841D-FCE6CA6CCD7D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23-DEJ" sheetId="13" r:id="rId8"/>
    <sheet name="S37 DEJ" sheetId="3" state="hidden" r:id="rId9"/>
    <sheet name="S24-DEJ" sheetId="34" r:id="rId10"/>
    <sheet name="S25-DEJ" sheetId="35" r:id="rId11"/>
    <sheet name="S26-DEJ" sheetId="33" r:id="rId12"/>
    <sheet name="Allergènes" sheetId="22" r:id="rId13"/>
  </sheets>
  <definedNames>
    <definedName name="_xlnm.Print_Titles" localSheetId="12">Allergènes!$1:$2</definedName>
    <definedName name="_xlnm.Print_Area" localSheetId="12">Allergènes!$A$1:$O$117</definedName>
    <definedName name="_xlnm.Print_Area" localSheetId="7">'S23-DEJ'!$A$1:$F$37</definedName>
    <definedName name="_xlnm.Print_Area" localSheetId="9">'S24-DEJ'!$A$1:$F$37</definedName>
    <definedName name="_xlnm.Print_Area" localSheetId="10">'S25-DEJ'!$A$1:$F$37</definedName>
    <definedName name="_xlnm.Print_Area" localSheetId="11">'S26-DEJ'!$A$1:$F$37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5" i="22" l="1"/>
  <c r="A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 a="1"/>
  <c r="A90" i="22" s="1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 a="1"/>
  <c r="A62" i="22" s="1"/>
  <c r="A61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 a="1"/>
  <c r="A33" i="22" s="1"/>
  <c r="A5" i="22"/>
  <c r="D23" i="33"/>
  <c r="C23" i="33"/>
  <c r="F27" i="33"/>
  <c r="E27" i="33"/>
  <c r="D27" i="33"/>
  <c r="C27" i="33"/>
  <c r="B27" i="33"/>
  <c r="F12" i="33"/>
  <c r="B12" i="33"/>
  <c r="F27" i="35"/>
  <c r="E27" i="35"/>
  <c r="D27" i="35"/>
  <c r="C27" i="35"/>
  <c r="B27" i="35"/>
  <c r="E23" i="35"/>
  <c r="B23" i="35"/>
  <c r="F12" i="35"/>
  <c r="D12" i="35"/>
  <c r="C12" i="35"/>
  <c r="B27" i="34"/>
  <c r="B23" i="34"/>
  <c r="F27" i="34"/>
  <c r="E27" i="34"/>
  <c r="D27" i="34"/>
  <c r="C27" i="34"/>
  <c r="F12" i="34"/>
  <c r="D12" i="34"/>
  <c r="C12" i="34"/>
  <c r="E23" i="34"/>
  <c r="F27" i="13"/>
  <c r="E27" i="13"/>
  <c r="D27" i="13"/>
  <c r="C27" i="13"/>
  <c r="F12" i="13"/>
  <c r="E12" i="13"/>
  <c r="B21" i="13"/>
  <c r="B27" i="13" s="1"/>
  <c r="A4" i="22" l="1"/>
  <c r="A7" i="22" l="1"/>
  <c r="A8" i="22" l="1"/>
  <c r="A6" i="22"/>
  <c r="A13" i="22" l="1"/>
  <c r="A27" i="22" l="1"/>
  <c r="A26" i="22"/>
  <c r="A25" i="22"/>
  <c r="A24" i="22"/>
  <c r="A23" i="22"/>
  <c r="A149" i="22" l="1"/>
  <c r="A148" i="22"/>
  <c r="A147" i="22"/>
  <c r="A158" i="22" l="1"/>
  <c r="A11" i="22"/>
  <c r="A169" i="22"/>
  <c r="A168" i="22"/>
  <c r="A167" i="22"/>
  <c r="A166" i="22"/>
  <c r="A165" i="22"/>
  <c r="A164" i="22"/>
  <c r="A163" i="22"/>
  <c r="A162" i="22"/>
  <c r="A161" i="22"/>
  <c r="A160" i="22"/>
  <c r="A159" i="22"/>
  <c r="A157" i="22"/>
  <c r="A156" i="22"/>
  <c r="A155" i="22"/>
  <c r="A154" i="22"/>
  <c r="A153" i="22"/>
  <c r="A152" i="22"/>
  <c r="A151" i="22"/>
  <c r="A150" i="22"/>
  <c r="A141" i="22" l="1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2" i="22"/>
  <c r="A10" i="22"/>
  <c r="A9" i="22"/>
  <c r="A22" i="22" l="1"/>
  <c r="A21" i="22"/>
  <c r="A20" i="22"/>
  <c r="A19" i="22"/>
  <c r="A18" i="22"/>
  <c r="A17" i="22"/>
  <c r="A16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<sst xmlns="http://schemas.openxmlformats.org/spreadsheetml/2006/main" count="900" uniqueCount="309">
  <si>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</si>
  <si>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</si>
  <si>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</si>
  <si>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</si>
  <si>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</si>
  <si>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</si>
  <si>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</si>
  <si>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</si>
  <si>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</si>
  <si>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</si>
  <si>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</si>
  <si>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</si>
  <si>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</si>
  <si>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</si>
  <si>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</si>
  <si>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</si>
  <si>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</si>
  <si>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</si>
  <si>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</si>
  <si>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</si>
  <si>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</si>
  <si>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</si>
  <si>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</si>
  <si>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</si>
  <si>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</si>
  <si>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</si>
  <si>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</si>
  <si>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</si>
  <si>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</si>
  <si>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</si>
  <si>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</si>
  <si>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</si>
  <si>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</si>
  <si>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</si>
  <si>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</si>
  <si>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</si>
  <si>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</si>
  <si>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</si>
  <si>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</si>
  <si>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</si>
  <si>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</si>
  <si>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</si>
  <si>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</si>
  <si>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</si>
  <si>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</si>
  <si>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</si>
  <si>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</si>
  <si>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</si>
  <si>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</si>
  <si>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</si>
  <si>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</si>
  <si>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</si>
  <si>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</si>
  <si>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</si>
  <si>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</si>
  <si>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</si>
  <si>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</si>
  <si>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</si>
  <si>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</si>
  <si>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</si>
  <si>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</si>
  <si>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</si>
  <si>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</si>
  <si>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</si>
  <si>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</si>
  <si>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</si>
  <si>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</si>
  <si>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</si>
  <si>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</si>
  <si>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</si>
  <si>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</si>
  <si>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</si>
  <si>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</si>
  <si>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</si>
  <si>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</si>
  <si>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</si>
  <si>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</si>
  <si>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</si>
  <si>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</si>
  <si>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</si>
  <si>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</si>
  <si>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</si>
  <si>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</si>
  <si>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</si>
  <si>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</si>
  <si>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</si>
  <si>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</si>
  <si>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</si>
  <si>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</si>
  <si>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</si>
  <si>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</si>
  <si>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</si>
  <si>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</si>
  <si>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</si>
  <si>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</si>
  <si>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</si>
  <si>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</si>
  <si>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</si>
  <si>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</si>
  <si>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</si>
  <si>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</si>
  <si>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</si>
  <si>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</si>
  <si>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</si>
  <si>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</si>
  <si>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</si>
  <si>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</si>
  <si>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</si>
  <si>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</si>
  <si>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</si>
  <si>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</si>
  <si>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</si>
  <si>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</si>
  <si>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</si>
  <si>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</si>
  <si>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</si>
  <si>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</si>
  <si>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</si>
  <si>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</si>
  <si>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</si>
  <si>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</si>
  <si>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</si>
  <si>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</si>
  <si>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</si>
  <si>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</si>
  <si>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</si>
  <si>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</si>
  <si>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</si>
  <si>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</si>
  <si>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</si>
  <si>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</si>
  <si>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</si>
  <si>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</si>
  <si>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</si>
  <si>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01 au 05 Juin 2026</t>
  </si>
  <si>
    <t>Découverte De l'Aubergine, de l'Abricot et de la Framboise</t>
  </si>
  <si>
    <r>
      <t>Salade de blé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aux champignons</t>
    </r>
  </si>
  <si>
    <t>Velouté de saison (légumes variés)</t>
  </si>
  <si>
    <r>
      <t>Carottes vichy, Pâtes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sauté de Boeuf</t>
    </r>
  </si>
  <si>
    <r>
      <t xml:space="preserve">Courgettes au curry, Polenta au bouillon de légumes et </t>
    </r>
    <r>
      <rPr>
        <b/>
        <sz val="14"/>
        <color rgb="FF660033"/>
        <rFont val="Calibri"/>
        <family val="2"/>
      </rPr>
      <t>Poisson du jour*</t>
    </r>
  </si>
  <si>
    <t xml:space="preserve">Haricots verts à l'ail, Riz et Poulet façon basquaise (tomate,poivron) </t>
  </si>
  <si>
    <t>Yaourt à la Grecque</t>
  </si>
  <si>
    <t>Gouda</t>
  </si>
  <si>
    <t>Brie</t>
  </si>
  <si>
    <t>Compote Pomme Citron</t>
  </si>
  <si>
    <r>
      <t>Carottes vichy,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l'huile d'olive et mixé de Boeuf</t>
    </r>
  </si>
  <si>
    <r>
      <t xml:space="preserve">Courgettes au curry, Polenta au bouillon de légumes et mixé de </t>
    </r>
    <r>
      <rPr>
        <b/>
        <sz val="14"/>
        <color rgb="FF660033"/>
        <rFont val="Calibri"/>
        <family val="2"/>
      </rPr>
      <t>Poisson du jour*</t>
    </r>
  </si>
  <si>
    <t xml:space="preserve">Haricots verts à l'ail, Riz  façon basquaise et mixé de  Poulet </t>
  </si>
  <si>
    <t>Compote Pomme Abricot</t>
  </si>
  <si>
    <t>Compote Pomme Pamplemousse</t>
  </si>
  <si>
    <t>Compote Pomme Menthe</t>
  </si>
  <si>
    <t>Compote Pomme Framboise</t>
  </si>
  <si>
    <t>Mixé de Bœuf</t>
  </si>
  <si>
    <t>Mixé de Poisson du jour*</t>
  </si>
  <si>
    <t>Purée d'Aubergines</t>
  </si>
  <si>
    <t>Purée de Carottes</t>
  </si>
  <si>
    <t>Purée d'Haricots verts</t>
  </si>
  <si>
    <t>Purée d'Epinards</t>
  </si>
  <si>
    <t xml:space="preserve">Purée de pommes de terre </t>
  </si>
  <si>
    <t>Purée de Pois cassés</t>
  </si>
  <si>
    <t>Purée de Patates douces</t>
  </si>
  <si>
    <t>GOÛTERS</t>
  </si>
  <si>
    <t xml:space="preserve">Compote Pomme Abricots </t>
  </si>
  <si>
    <t>Gorgonzola</t>
  </si>
  <si>
    <t>Fromage à tartiner</t>
  </si>
  <si>
    <t>Yaourt de brebis</t>
  </si>
  <si>
    <t xml:space="preserve">Petit beurre </t>
  </si>
  <si>
    <t xml:space="preserve">Pain </t>
  </si>
  <si>
    <t>Tartines au quinoa</t>
  </si>
  <si>
    <t>Galette de mais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</si>
  <si>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</si>
  <si>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</si>
  <si>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</si>
  <si>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</si>
  <si>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</si>
  <si>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</si>
  <si>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</si>
  <si>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</si>
  <si>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</si>
  <si>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</si>
  <si>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</si>
  <si>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</si>
  <si>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</si>
  <si>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</si>
  <si>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</si>
  <si>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</si>
  <si>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</si>
  <si>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</si>
  <si>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</si>
  <si>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</si>
  <si>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</si>
  <si>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</si>
  <si>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</si>
  <si>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</si>
  <si>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08 au 12 Juin 2026</t>
  </si>
  <si>
    <t>Découverte de la Cerise et de la Myrtille</t>
  </si>
  <si>
    <r>
      <t>Salade de Pâtes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aux petits légumes (carottes, concombres, oignons) </t>
    </r>
  </si>
  <si>
    <r>
      <t>Velouté de Petit pois à la menthe</t>
    </r>
    <r>
      <rPr>
        <b/>
        <sz val="14"/>
        <color rgb="FFED7D31"/>
        <rFont val="Calibri"/>
        <family val="2"/>
        <scheme val="minor"/>
      </rPr>
      <t>* (</t>
    </r>
    <r>
      <rPr>
        <b/>
        <sz val="14"/>
        <color theme="5"/>
        <rFont val="Calibri"/>
        <family val="2"/>
        <scheme val="minor"/>
      </rPr>
      <t>lait)</t>
    </r>
  </si>
  <si>
    <t>Haricots verts au curry, Patates douces et Bœuf au curcuma</t>
  </si>
  <si>
    <r>
      <t>Courgettes à l'aneth, Riz pilaf et</t>
    </r>
    <r>
      <rPr>
        <b/>
        <sz val="14"/>
        <color rgb="FF660033"/>
        <rFont val="Calibri"/>
        <family val="2"/>
        <scheme val="minor"/>
      </rPr>
      <t xml:space="preserve"> Poisson du jour*</t>
    </r>
    <r>
      <rPr>
        <b/>
        <sz val="14"/>
        <color rgb="FF00B050"/>
        <rFont val="Calibri"/>
        <family val="2"/>
        <scheme val="minor"/>
      </rPr>
      <t xml:space="preserve"> façon moqueca (poivrons, tomates et jus de coco)</t>
    </r>
  </si>
  <si>
    <r>
      <t>Curry d'Aubergines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, Millet décortiqué au bouillon de légumes, Haricots coco à l'huile d'olive </t>
    </r>
  </si>
  <si>
    <r>
      <t>Epinards à la crème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, Quinoa et </t>
    </r>
    <r>
      <rPr>
        <b/>
        <sz val="14"/>
        <color rgb="FF660033"/>
        <rFont val="Calibri"/>
        <family val="2"/>
        <scheme val="minor"/>
      </rPr>
      <t>Poisson du jour*</t>
    </r>
  </si>
  <si>
    <r>
      <t>Fideuà revisité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(Carottes, Artichauts), cuisses de Poulet</t>
    </r>
  </si>
  <si>
    <t>Fromage blanc nature</t>
  </si>
  <si>
    <t>Camembert</t>
  </si>
  <si>
    <t xml:space="preserve">Yaourt à la Grecque </t>
  </si>
  <si>
    <t>Haricots verts au persil, Patates douces au curcuma et mixé de Bœuf</t>
  </si>
  <si>
    <r>
      <t>Courgettes à l'aneth, Riz pilaf façon moqueca (poivrons, tomates et jus de coco) et mixé de</t>
    </r>
    <r>
      <rPr>
        <b/>
        <sz val="14"/>
        <color rgb="FF660033"/>
        <rFont val="Calibri"/>
        <family val="2"/>
        <scheme val="minor"/>
      </rPr>
      <t xml:space="preserve"> Poisson du jour*</t>
    </r>
  </si>
  <si>
    <r>
      <t>Curry d'Aubergines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Millet décortiqué au bouillon de légumes, mixé de Poulet</t>
    </r>
  </si>
  <si>
    <r>
      <t>Epinards à la crème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 xml:space="preserve">, Quinoa et mixé de </t>
    </r>
    <r>
      <rPr>
        <b/>
        <sz val="14"/>
        <color rgb="FF660033"/>
        <rFont val="Calibri"/>
        <family val="2"/>
        <scheme val="minor"/>
      </rPr>
      <t>Poisson du jour*</t>
    </r>
  </si>
  <si>
    <r>
      <t>Fideuà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(Carottes, Artichauts), mixé de Poulet</t>
    </r>
  </si>
  <si>
    <t>Compote Pomme Abricot Fleur d'oranger</t>
  </si>
  <si>
    <t xml:space="preserve">Compote Pomme Cerise </t>
  </si>
  <si>
    <t>Compote Pomme Myrtille</t>
  </si>
  <si>
    <t>Compote Pomme Banane Eucalyptus</t>
  </si>
  <si>
    <t xml:space="preserve">Compote Pomme Cerise Menthe </t>
  </si>
  <si>
    <t>Purée de patate douce</t>
  </si>
  <si>
    <t>Purée de Patate douce</t>
  </si>
  <si>
    <t>Purée de Pomme de terre</t>
  </si>
  <si>
    <t xml:space="preserve">Purée de Pois cassés </t>
  </si>
  <si>
    <t>Compote Pomme Cerise</t>
  </si>
  <si>
    <t>Compte Pomme Banane</t>
  </si>
  <si>
    <t>Tartine aux pois chiche</t>
  </si>
  <si>
    <t>Galettes de riz</t>
  </si>
  <si>
    <t>Petit beurre aux pépites de chocolat</t>
  </si>
  <si>
    <t>Du 15 au 19 Juin 2026</t>
  </si>
  <si>
    <t>Découverte de la Figue et des câpres</t>
  </si>
  <si>
    <r>
      <t>Salade Tomates Féta</t>
    </r>
    <r>
      <rPr>
        <b/>
        <sz val="14"/>
        <color rgb="FFED7D31"/>
        <rFont val="Calibri"/>
        <family val="2"/>
        <scheme val="minor"/>
      </rPr>
      <t>* (lait)</t>
    </r>
  </si>
  <si>
    <t xml:space="preserve">Velouté Artichauts et Pommes de terre </t>
  </si>
  <si>
    <r>
      <t>Cake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à l'emmental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et au curry</t>
    </r>
    <r>
      <rPr>
        <b/>
        <sz val="14"/>
        <color theme="5"/>
        <rFont val="Calibri"/>
        <family val="2"/>
        <scheme val="minor"/>
      </rPr>
      <t xml:space="preserve"> (Blé,Lait)</t>
    </r>
  </si>
  <si>
    <r>
      <t>Caponata d'Aubergines (tomates, olives, capres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(sulfite)</t>
    </r>
    <r>
      <rPr>
        <b/>
        <sz val="14"/>
        <color rgb="FF00B050"/>
        <rFont val="Calibri"/>
        <family val="2"/>
        <scheme val="minor"/>
      </rPr>
      <t>), Pâtes semi-complètes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et Veau marengo </t>
    </r>
  </si>
  <si>
    <t>Délice crémeux</t>
  </si>
  <si>
    <t>Fromage Blanc nature</t>
  </si>
  <si>
    <r>
      <t>Caponata d'Aubergines (tomates, olives, capres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(sulfite)</t>
    </r>
    <r>
      <rPr>
        <b/>
        <sz val="14"/>
        <color rgb="FF00B050"/>
        <rFont val="Calibri"/>
        <family val="2"/>
        <scheme val="minor"/>
      </rPr>
      <t>), Pâtes semi-complètes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et Mixé de Veau </t>
    </r>
  </si>
  <si>
    <t>Compote Pomme Mangue Vanille</t>
  </si>
  <si>
    <t>Compote Pomme Grenade Basilic</t>
  </si>
  <si>
    <t>Compote Pomme Myrtille Cardamome</t>
  </si>
  <si>
    <t>Compote Pomme Abricot Veirveine</t>
  </si>
  <si>
    <t>Mixé de Poisson blanc *</t>
  </si>
  <si>
    <t>Purée de Choux Blancs</t>
  </si>
  <si>
    <t>Compote Pomme Mangue</t>
  </si>
  <si>
    <t>Compote Pomme Grenade</t>
  </si>
  <si>
    <t>Fromage frais aux herbes à tartiner</t>
  </si>
  <si>
    <t>Yaourt Vanille</t>
  </si>
  <si>
    <t>Biscottes</t>
  </si>
  <si>
    <t>Petit beurre</t>
  </si>
  <si>
    <t>Tartines multicéréales</t>
  </si>
  <si>
    <t>Du 22 au 26 Juin 2026</t>
  </si>
  <si>
    <t>Découverte du Melon</t>
  </si>
  <si>
    <r>
      <t xml:space="preserve">Soupe froide  à la tomate (Pain de mie* </t>
    </r>
    <r>
      <rPr>
        <b/>
        <sz val="14"/>
        <color theme="5"/>
        <rFont val="Calibri"/>
        <family val="2"/>
        <scheme val="minor"/>
      </rPr>
      <t>(Blé))</t>
    </r>
  </si>
  <si>
    <r>
      <t>Salade de concombres à la mozzarella</t>
    </r>
    <r>
      <rPr>
        <b/>
        <sz val="14"/>
        <color rgb="FFED7D31"/>
        <rFont val="Calibri"/>
        <family val="2"/>
      </rPr>
      <t xml:space="preserve">* </t>
    </r>
    <r>
      <rPr>
        <b/>
        <sz val="14"/>
        <color theme="5"/>
        <rFont val="Calibri"/>
        <family val="2"/>
      </rPr>
      <t>(Lait)</t>
    </r>
  </si>
  <si>
    <t>Salade de riz au maïs et petits pois</t>
  </si>
  <si>
    <r>
      <t xml:space="preserve">Aubergines à la parmesane </t>
    </r>
    <r>
      <rPr>
        <b/>
        <sz val="14"/>
        <color rgb="FFED7D31"/>
        <rFont val="Calibri"/>
        <family val="2"/>
        <scheme val="minor"/>
      </rPr>
      <t xml:space="preserve">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Pâtes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</t>
    </r>
    <r>
      <rPr>
        <b/>
        <sz val="14"/>
        <color theme="5"/>
        <rFont val="Calibri"/>
        <family val="2"/>
        <scheme val="minor"/>
      </rPr>
      <t>(Blé)</t>
    </r>
    <r>
      <rPr>
        <b/>
        <sz val="14"/>
        <color rgb="FF00B050"/>
        <rFont val="Calibri"/>
        <family val="2"/>
        <scheme val="minor"/>
      </rPr>
      <t xml:space="preserve"> à la sauce tomate, Sauté de Poulet</t>
    </r>
  </si>
  <si>
    <r>
      <t>Haricots Verts et Artichauts, Boulgour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à l'échalote et Houmous de pois chiches  </t>
    </r>
  </si>
  <si>
    <t>Navets glacés à la figue, Patates douces à la violette et pièce de Bœuf</t>
  </si>
  <si>
    <r>
      <t>Courgettes à l'anis, Polenta crémeuse</t>
    </r>
    <r>
      <rPr>
        <b/>
        <sz val="14"/>
        <color rgb="FFED7D31"/>
        <rFont val="Calibri"/>
        <family val="2"/>
        <scheme val="minor"/>
      </rPr>
      <t>* (Lait)</t>
    </r>
    <r>
      <rPr>
        <b/>
        <sz val="14"/>
        <color rgb="FF00B050"/>
        <rFont val="Calibri"/>
        <family val="2"/>
        <scheme val="minor"/>
      </rPr>
      <t xml:space="preserve"> et </t>
    </r>
    <r>
      <rPr>
        <b/>
        <sz val="14"/>
        <color rgb="FF660033"/>
        <rFont val="Calibri"/>
        <family val="2"/>
        <scheme val="minor"/>
      </rPr>
      <t>Poisson du jour*</t>
    </r>
  </si>
  <si>
    <t>Coulommiers</t>
  </si>
  <si>
    <r>
      <t>Aubergines à la parmesane</t>
    </r>
    <r>
      <rPr>
        <b/>
        <sz val="14"/>
        <color rgb="FFED7D31"/>
        <rFont val="Calibri"/>
        <family val="2"/>
        <scheme val="minor"/>
      </rPr>
      <t>* (Lait</t>
    </r>
    <r>
      <rPr>
        <b/>
        <sz val="14"/>
        <color theme="5"/>
        <rFont val="Calibri"/>
        <family val="2"/>
        <scheme val="minor"/>
      </rPr>
      <t>)</t>
    </r>
    <r>
      <rPr>
        <b/>
        <sz val="14"/>
        <color rgb="FF00B050"/>
        <rFont val="Calibri"/>
        <family val="2"/>
        <scheme val="minor"/>
      </rPr>
      <t>, Pâtes</t>
    </r>
    <r>
      <rPr>
        <b/>
        <sz val="14"/>
        <color rgb="FFED7D31"/>
        <rFont val="Calibri"/>
        <family val="2"/>
        <scheme val="minor"/>
      </rPr>
      <t>* (Blé)</t>
    </r>
    <r>
      <rPr>
        <b/>
        <sz val="14"/>
        <color rgb="FF00B050"/>
        <rFont val="Calibri"/>
        <family val="2"/>
        <scheme val="minor"/>
      </rPr>
      <t xml:space="preserve"> à la sauce tomate et Mixé de Poulet</t>
    </r>
  </si>
  <si>
    <t xml:space="preserve">Navets glacés à la figue, Patates douces à la violette et Mixé de Bœuf  </t>
  </si>
  <si>
    <t>Compote Pomme Prune</t>
  </si>
  <si>
    <t>Compote Pomme Menthe cacao</t>
  </si>
  <si>
    <t>Compote Pomme Pêche Vanille</t>
  </si>
  <si>
    <t>Compote Pomme Myrtille Citron</t>
  </si>
  <si>
    <r>
      <t xml:space="preserve">Mixé de Poisson blanc </t>
    </r>
    <r>
      <rPr>
        <b/>
        <sz val="14"/>
        <color rgb="FFED7D31"/>
        <rFont val="Calibri"/>
        <family val="2"/>
        <scheme val="minor"/>
      </rPr>
      <t>*</t>
    </r>
  </si>
  <si>
    <t>Purée de Navets</t>
  </si>
  <si>
    <t>Purée de Patates Douces</t>
  </si>
  <si>
    <t>Purée de Maïs</t>
  </si>
  <si>
    <t>Purée de Pommes de terre</t>
  </si>
  <si>
    <t>Compote Pomme Pêche</t>
  </si>
  <si>
    <t xml:space="preserve">Compote Pomme Myrtille </t>
  </si>
  <si>
    <t>Galette de riz</t>
  </si>
  <si>
    <t>Tartines à la chataigne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</si>
  <si>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</si>
  <si>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</si>
  <si>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</si>
  <si>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</si>
  <si>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</si>
  <si>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</si>
  <si>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</si>
  <si>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</si>
  <si>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</si>
  <si>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</si>
  <si>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</si>
  <si>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</si>
  <si>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</si>
  <si>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</si>
  <si>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</si>
  <si>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</si>
  <si>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Salade Tomate</t>
  </si>
  <si>
    <t>Salade de tomates cerises (A couper en quatre)</t>
  </si>
  <si>
    <r>
      <t xml:space="preserve">Moussaka Végétarienne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>(aubergines, tomates), Quinoa et lentilles vertes</t>
    </r>
  </si>
  <si>
    <r>
      <t>Courge et Navets à la crème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, Pommes de terre sautées et </t>
    </r>
    <r>
      <rPr>
        <b/>
        <sz val="14"/>
        <color rgb="FF660033"/>
        <rFont val="Calibri"/>
        <family val="2"/>
      </rPr>
      <t>Poisson du jour*</t>
    </r>
  </si>
  <si>
    <r>
      <t xml:space="preserve">Moussaka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(aubergines, tomates), Quinoa  et mixé de Poulet </t>
    </r>
  </si>
  <si>
    <r>
      <t xml:space="preserve">Courge et Navets à la crème*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, Pommes de terre sautées et Mixé de </t>
    </r>
    <r>
      <rPr>
        <b/>
        <sz val="14"/>
        <color rgb="FF660033"/>
        <rFont val="Calibri"/>
        <family val="2"/>
      </rPr>
      <t>Poisson du jour*</t>
    </r>
  </si>
  <si>
    <t>Purée de Lentilles corail</t>
  </si>
  <si>
    <t xml:space="preserve">Epinards et champignons, Patates douces au coulis de figues et cuisses de Poulet </t>
  </si>
  <si>
    <r>
      <t xml:space="preserve">Courgettes à l'ail, RIz au 4 épices et </t>
    </r>
    <r>
      <rPr>
        <b/>
        <sz val="14"/>
        <color rgb="FF660033"/>
        <rFont val="Calibri"/>
        <family val="2"/>
      </rPr>
      <t>Poisson du jour*</t>
    </r>
  </si>
  <si>
    <r>
      <t>Choux lisses braisés, Polenta crémeuse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 xml:space="preserve">(lait) </t>
    </r>
    <r>
      <rPr>
        <b/>
        <sz val="14"/>
        <color rgb="FF00B050"/>
        <rFont val="Calibri"/>
        <family val="2"/>
      </rPr>
      <t>et Pois chiches au cumin</t>
    </r>
  </si>
  <si>
    <r>
      <t>Haricots verts, Boulgour</t>
    </r>
    <r>
      <rPr>
        <b/>
        <sz val="14"/>
        <color rgb="FFED7D31"/>
        <rFont val="Calibri"/>
        <family val="2"/>
      </rPr>
      <t>*</t>
    </r>
    <r>
      <rPr>
        <b/>
        <sz val="14"/>
        <color rgb="FF00B050"/>
        <rFont val="Calibri"/>
        <family val="2"/>
      </rPr>
      <t xml:space="preserve">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 à la badiane et </t>
    </r>
    <r>
      <rPr>
        <b/>
        <sz val="14"/>
        <color rgb="FF660033"/>
        <rFont val="Calibri"/>
        <family val="2"/>
      </rPr>
      <t>Poisson du jour*</t>
    </r>
  </si>
  <si>
    <t xml:space="preserve">Epinards et champignons, Patates douces au coulis de figue et Mixé de Poulet </t>
  </si>
  <si>
    <r>
      <t xml:space="preserve">Courgettes à l'ail, Riz au 4 épices et Mixé de </t>
    </r>
    <r>
      <rPr>
        <b/>
        <sz val="14"/>
        <color rgb="FF660033"/>
        <rFont val="Calibri"/>
        <family val="2"/>
      </rPr>
      <t>Poisson du jour*</t>
    </r>
  </si>
  <si>
    <r>
      <t>Choux lisses braisés au cumin, Polenta crémeuse</t>
    </r>
    <r>
      <rPr>
        <b/>
        <sz val="14"/>
        <color rgb="FFED7D31"/>
        <rFont val="Calibri"/>
        <family val="2"/>
        <scheme val="minor"/>
      </rPr>
      <t>* (lait)</t>
    </r>
    <r>
      <rPr>
        <b/>
        <sz val="14"/>
        <color rgb="FF00B050"/>
        <rFont val="Calibri"/>
        <family val="2"/>
        <scheme val="minor"/>
      </rPr>
      <t xml:space="preserve"> et Mixé de Poulet </t>
    </r>
  </si>
  <si>
    <r>
      <t>Haricots verts, Boulgour</t>
    </r>
    <r>
      <rPr>
        <b/>
        <sz val="14"/>
        <color rgb="FFED7D31"/>
        <rFont val="Calibri"/>
        <family val="2"/>
      </rPr>
      <t xml:space="preserve">* (Blé) </t>
    </r>
    <r>
      <rPr>
        <b/>
        <sz val="14"/>
        <color rgb="FF00B050"/>
        <rFont val="Calibri"/>
        <family val="2"/>
      </rPr>
      <t xml:space="preserve"> à la badiane et Mixé de</t>
    </r>
    <r>
      <rPr>
        <b/>
        <sz val="14"/>
        <color rgb="FF660033"/>
        <rFont val="Calibri"/>
        <family val="2"/>
      </rPr>
      <t xml:space="preserve"> Poisson du jour*</t>
    </r>
  </si>
  <si>
    <r>
      <t xml:space="preserve">Carottes au cumin, Semoule de petit épeautre et </t>
    </r>
    <r>
      <rPr>
        <b/>
        <sz val="14"/>
        <color rgb="FF660033"/>
        <rFont val="Calibri"/>
        <family val="2"/>
      </rPr>
      <t>Poisson du jour*</t>
    </r>
  </si>
  <si>
    <r>
      <t xml:space="preserve">Carottes au cumin, Semoule de petit épeautre et </t>
    </r>
    <r>
      <rPr>
        <b/>
        <sz val="14"/>
        <color rgb="FF660033"/>
        <rFont val="Calibri"/>
        <family val="2"/>
      </rPr>
      <t>Mixé de Poisson du jour*</t>
    </r>
  </si>
  <si>
    <r>
      <t>Haricots Verts et Artichauts, Boulgour</t>
    </r>
    <r>
      <rPr>
        <b/>
        <sz val="14"/>
        <color rgb="FFED7D31"/>
        <rFont val="Calibri"/>
        <family val="2"/>
        <scheme val="minor"/>
      </rPr>
      <t xml:space="preserve">* (Blé) </t>
    </r>
    <r>
      <rPr>
        <b/>
        <sz val="14"/>
        <color rgb="FF00B050"/>
        <rFont val="Calibri"/>
        <family val="2"/>
        <scheme val="minor"/>
      </rPr>
      <t>à l'échalote et Mixé de Poulet</t>
    </r>
  </si>
  <si>
    <r>
      <t>Courgettes à l'anis, Polenta crémeuse</t>
    </r>
    <r>
      <rPr>
        <b/>
        <sz val="14"/>
        <color rgb="FFED7D31"/>
        <rFont val="Calibri"/>
        <family val="2"/>
      </rPr>
      <t>* (Lait)</t>
    </r>
    <r>
      <rPr>
        <b/>
        <sz val="14"/>
        <color rgb="FF00B050"/>
        <rFont val="Calibri"/>
        <family val="2"/>
      </rPr>
      <t xml:space="preserve"> et</t>
    </r>
    <r>
      <rPr>
        <b/>
        <sz val="14"/>
        <color rgb="FF660033"/>
        <rFont val="Calibri"/>
        <family val="2"/>
      </rPr>
      <t xml:space="preserve"> Mixé de Poisson du jour*</t>
    </r>
  </si>
  <si>
    <t>Purée de Lentille corail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</si>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</sst>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4"/>
      <color rgb="FFFF6699"/>
      <name val="Calibri"/>
      <family val="2"/>
      <scheme val="minor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00B050"/>
      <name val="Calibri"/>
      <family val="2"/>
    </font>
    <font>
      <sz val="14"/>
      <color rgb="FF00000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rgb="FF66003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</fills>
  <borders count="54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FF6699"/>
      </left>
      <right/>
      <top/>
      <bottom/>
      <diagonal/>
    </border>
    <border>
      <left style="medium">
        <color rgb="FFFF33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33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3399"/>
      </bottom>
      <diagonal/>
    </border>
    <border>
      <left style="medium">
        <color rgb="FFFF6699"/>
      </left>
      <right style="medium">
        <color rgb="FFFF3399"/>
      </right>
      <top/>
      <bottom style="medium">
        <color rgb="FFFF3399"/>
      </bottom>
      <diagonal/>
    </border>
    <border>
      <left style="medium">
        <color rgb="FFFF3399"/>
      </left>
      <right style="medium">
        <color rgb="FFFF3399"/>
      </right>
      <top/>
      <bottom style="medium">
        <color rgb="FFFF3399"/>
      </bottom>
      <diagonal/>
    </border>
    <border>
      <left style="medium">
        <color rgb="FFFF3399"/>
      </left>
      <right/>
      <top/>
      <bottom/>
      <diagonal/>
    </border>
    <border>
      <left style="medium">
        <color rgb="FFFF3399"/>
      </left>
      <right style="medium">
        <color rgb="FFFF3399"/>
      </right>
      <top/>
      <bottom/>
      <diagonal/>
    </border>
    <border>
      <left/>
      <right style="medium">
        <color rgb="FFFF3399"/>
      </right>
      <top/>
      <bottom/>
      <diagonal/>
    </border>
    <border>
      <left style="medium">
        <color rgb="FFFF3399"/>
      </left>
      <right/>
      <top/>
      <bottom style="medium">
        <color rgb="FFFF3399"/>
      </bottom>
      <diagonal/>
    </border>
    <border>
      <left/>
      <right/>
      <top/>
      <bottom style="medium">
        <color rgb="FFFF3399"/>
      </bottom>
      <diagonal/>
    </border>
    <border>
      <left/>
      <right style="medium">
        <color rgb="FFFF3399"/>
      </right>
      <top/>
      <bottom style="medium">
        <color rgb="FFFF3399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48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0" fillId="0" borderId="9" xfId="0" applyFont="1" applyBorder="1" applyAlignment="1">
      <alignment horizontal="center" vertical="center" wrapText="1" readingOrder="1"/>
    </xf>
    <xf numFmtId="0" fontId="43" fillId="0" borderId="0" xfId="0" applyFont="1"/>
    <xf numFmtId="0" fontId="40" fillId="0" borderId="7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5" fillId="2" borderId="41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8" fillId="0" borderId="0" xfId="0" applyFont="1" applyAlignment="1">
      <alignment vertical="center"/>
    </xf>
    <xf numFmtId="0" fontId="50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1" fillId="0" borderId="8" xfId="0" applyFont="1" applyBorder="1" applyAlignment="1">
      <alignment horizontal="center" vertical="center" wrapText="1" readingOrder="1"/>
    </xf>
    <xf numFmtId="0" fontId="44" fillId="0" borderId="0" xfId="0" applyFont="1" applyAlignment="1">
      <alignment horizontal="center" vertical="center"/>
    </xf>
    <xf numFmtId="0" fontId="40" fillId="0" borderId="2" xfId="0" applyFont="1" applyBorder="1" applyAlignment="1">
      <alignment horizontal="center" vertical="center" wrapText="1" readingOrder="1"/>
    </xf>
    <xf numFmtId="0" fontId="41" fillId="0" borderId="3" xfId="0" applyFont="1" applyBorder="1" applyAlignment="1">
      <alignment horizontal="center" vertical="center" wrapText="1" readingOrder="1"/>
    </xf>
    <xf numFmtId="0" fontId="40" fillId="0" borderId="5" xfId="0" applyFont="1" applyBorder="1" applyAlignment="1">
      <alignment horizontal="center" vertical="center" wrapText="1" readingOrder="1"/>
    </xf>
    <xf numFmtId="0" fontId="41" fillId="0" borderId="9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55" fillId="0" borderId="6" xfId="0" applyFont="1" applyBorder="1" applyAlignment="1">
      <alignment horizontal="center" vertical="center" wrapText="1" readingOrder="1"/>
    </xf>
    <xf numFmtId="0" fontId="55" fillId="0" borderId="11" xfId="0" applyFont="1" applyBorder="1" applyAlignment="1">
      <alignment horizontal="center" vertical="center" wrapText="1" readingOrder="1"/>
    </xf>
    <xf numFmtId="0" fontId="55" fillId="0" borderId="4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54" fillId="0" borderId="0" xfId="0" applyFont="1"/>
    <xf numFmtId="0" fontId="56" fillId="0" borderId="0" xfId="0" applyFont="1"/>
    <xf numFmtId="0" fontId="55" fillId="0" borderId="10" xfId="0" applyFont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wrapText="1" readingOrder="1"/>
    </xf>
    <xf numFmtId="0" fontId="54" fillId="0" borderId="0" xfId="0" applyFont="1" applyAlignment="1">
      <alignment horizontal="center" vertical="center" wrapText="1" readingOrder="1"/>
    </xf>
    <xf numFmtId="0" fontId="54" fillId="0" borderId="6" xfId="0" applyFont="1" applyBorder="1" applyAlignment="1">
      <alignment horizontal="center" vertical="center" wrapText="1" readingOrder="1"/>
    </xf>
    <xf numFmtId="0" fontId="54" fillId="0" borderId="12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 readingOrder="1"/>
    </xf>
    <xf numFmtId="0" fontId="54" fillId="0" borderId="9" xfId="0" applyFont="1" applyBorder="1" applyAlignment="1">
      <alignment horizontal="center" vertical="center" wrapText="1"/>
    </xf>
    <xf numFmtId="0" fontId="10" fillId="0" borderId="42" xfId="0" applyFont="1" applyBorder="1"/>
    <xf numFmtId="0" fontId="55" fillId="0" borderId="12" xfId="0" applyFont="1" applyBorder="1" applyAlignment="1">
      <alignment horizontal="center" vertical="center" wrapText="1" readingOrder="1"/>
    </xf>
    <xf numFmtId="0" fontId="53" fillId="0" borderId="2" xfId="0" applyFont="1" applyBorder="1" applyAlignment="1">
      <alignment horizontal="center" vertical="center" wrapText="1" readingOrder="1"/>
    </xf>
    <xf numFmtId="0" fontId="53" fillId="0" borderId="10" xfId="0" applyFont="1" applyBorder="1" applyAlignment="1">
      <alignment horizontal="center" vertical="center" wrapText="1" readingOrder="1"/>
    </xf>
    <xf numFmtId="0" fontId="54" fillId="0" borderId="43" xfId="0" applyFont="1" applyBorder="1" applyAlignment="1">
      <alignment horizontal="center" vertical="center" wrapText="1" readingOrder="1"/>
    </xf>
    <xf numFmtId="0" fontId="54" fillId="0" borderId="44" xfId="0" applyFont="1" applyBorder="1" applyAlignment="1">
      <alignment horizontal="center" vertical="center" wrapText="1" readingOrder="1"/>
    </xf>
    <xf numFmtId="0" fontId="54" fillId="0" borderId="45" xfId="0" applyFont="1" applyBorder="1" applyAlignment="1">
      <alignment horizontal="center" vertical="center" wrapText="1" readingOrder="1"/>
    </xf>
    <xf numFmtId="0" fontId="40" fillId="0" borderId="45" xfId="0" applyFont="1" applyBorder="1" applyAlignment="1">
      <alignment horizontal="center" vertical="center" wrapText="1" readingOrder="1"/>
    </xf>
    <xf numFmtId="0" fontId="41" fillId="0" borderId="46" xfId="0" applyFont="1" applyBorder="1" applyAlignment="1">
      <alignment horizontal="center" vertical="center" wrapText="1" readingOrder="1"/>
    </xf>
    <xf numFmtId="0" fontId="54" fillId="0" borderId="10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 readingOrder="1"/>
    </xf>
    <xf numFmtId="0" fontId="41" fillId="0" borderId="0" xfId="0" applyFont="1" applyAlignment="1">
      <alignment horizontal="center" vertical="center" wrapText="1" readingOrder="1"/>
    </xf>
    <xf numFmtId="0" fontId="41" fillId="0" borderId="7" xfId="0" applyFont="1" applyBorder="1" applyAlignment="1">
      <alignment horizontal="center" vertical="center" wrapText="1" readingOrder="1"/>
    </xf>
    <xf numFmtId="0" fontId="40" fillId="0" borderId="4" xfId="0" applyFont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 readingOrder="1"/>
    </xf>
    <xf numFmtId="0" fontId="58" fillId="0" borderId="10" xfId="0" applyFont="1" applyBorder="1" applyAlignment="1">
      <alignment horizontal="center" vertical="center" wrapText="1" readingOrder="1"/>
    </xf>
    <xf numFmtId="0" fontId="54" fillId="0" borderId="48" xfId="0" applyFont="1" applyBorder="1" applyAlignment="1">
      <alignment horizontal="center" vertical="center" wrapText="1" readingOrder="1"/>
    </xf>
    <xf numFmtId="0" fontId="54" fillId="0" borderId="49" xfId="0" applyFont="1" applyBorder="1" applyAlignment="1">
      <alignment horizontal="center" vertical="center" wrapText="1" readingOrder="1"/>
    </xf>
    <xf numFmtId="0" fontId="54" fillId="0" borderId="50" xfId="0" applyFont="1" applyBorder="1" applyAlignment="1">
      <alignment horizontal="center" vertical="center" wrapText="1" readingOrder="1"/>
    </xf>
    <xf numFmtId="0" fontId="40" fillId="0" borderId="51" xfId="0" applyFont="1" applyBorder="1" applyAlignment="1">
      <alignment horizontal="center" vertical="center" wrapText="1" readingOrder="1"/>
    </xf>
    <xf numFmtId="0" fontId="54" fillId="0" borderId="47" xfId="0" applyFont="1" applyBorder="1" applyAlignment="1">
      <alignment horizontal="center" vertical="center" wrapText="1" readingOrder="1"/>
    </xf>
    <xf numFmtId="0" fontId="54" fillId="0" borderId="52" xfId="0" applyFont="1" applyBorder="1" applyAlignment="1">
      <alignment horizontal="center" vertical="center" wrapText="1" readingOrder="1"/>
    </xf>
    <xf numFmtId="0" fontId="41" fillId="0" borderId="53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2" fillId="0" borderId="6" xfId="0" applyFont="1" applyBorder="1" applyAlignment="1">
      <alignment horizontal="center" vertical="center" wrapText="1" readingOrder="1"/>
    </xf>
    <xf numFmtId="0" fontId="51" fillId="0" borderId="8" xfId="0" applyFont="1" applyBorder="1" applyAlignment="1">
      <alignment horizontal="center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wrapText="1" readingOrder="1"/>
    </xf>
    <xf numFmtId="0" fontId="52" fillId="0" borderId="0" xfId="0" applyFont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 readingOrder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FF6699"/>
      <color rgb="FFED7D31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2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1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31.svg"/><Relationship Id="rId5" Type="http://schemas.openxmlformats.org/officeDocument/2006/relationships/image" Target="../media/image5.png"/><Relationship Id="rId10" Type="http://schemas.openxmlformats.org/officeDocument/2006/relationships/image" Target="../media/image30.png"/><Relationship Id="rId4" Type="http://schemas.openxmlformats.org/officeDocument/2006/relationships/image" Target="../media/image26.bin"/><Relationship Id="rId9" Type="http://schemas.openxmlformats.org/officeDocument/2006/relationships/image" Target="../media/image29.png"/><Relationship Id="rId1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33.png"/><Relationship Id="rId10" Type="http://schemas.openxmlformats.org/officeDocument/2006/relationships/image" Target="../media/image18.png"/><Relationship Id="rId4" Type="http://schemas.openxmlformats.org/officeDocument/2006/relationships/image" Target="../media/image26.bin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6.bin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7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6.bin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685800</xdr:colOff>
      <xdr:row>3</xdr:row>
      <xdr:rowOff>339725</xdr:rowOff>
    </xdr:from>
    <xdr:to>
      <xdr:col>4</xdr:col>
      <xdr:colOff>1244600</xdr:colOff>
      <xdr:row>5</xdr:row>
      <xdr:rowOff>117475</xdr:rowOff>
    </xdr:to>
    <xdr:pic>
      <xdr:nvPicPr>
        <xdr:cNvPr id="12" name="Graphique 11" descr="Loupe">
          <a:extLst>
            <a:ext uri="{FF2B5EF4-FFF2-40B4-BE49-F238E27FC236}">
              <a16:creationId xmlns:a16="http://schemas.microsoft.com/office/drawing/2014/main" id="{2E0426AB-5AD9-4C9E-B2D8-42A257D46442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9893300" y="1673225"/>
          <a:ext cx="558800" cy="666750"/>
        </a:xfrm>
        <a:prstGeom prst="rect">
          <a:avLst/>
        </a:prstGeom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9CA558A-89AE-40DE-B4C4-F30D2B32962E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A9F453D-570D-4A1C-8B98-7A1E45D3D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3</xdr:col>
      <xdr:colOff>2269839</xdr:colOff>
      <xdr:row>9</xdr:row>
      <xdr:rowOff>1120556</xdr:rowOff>
    </xdr:from>
    <xdr:to>
      <xdr:col>3</xdr:col>
      <xdr:colOff>2603499</xdr:colOff>
      <xdr:row>9</xdr:row>
      <xdr:rowOff>1476375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A7F0C74B-57E8-4FBD-9912-5FCAF8C8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2714" y="5549681"/>
          <a:ext cx="333660" cy="355819"/>
        </a:xfrm>
        <a:prstGeom prst="rect">
          <a:avLst/>
        </a:prstGeom>
      </xdr:spPr>
    </xdr:pic>
    <xdr:clientData/>
  </xdr:twoCellAnchor>
  <xdr:oneCellAnchor>
    <xdr:from>
      <xdr:col>2</xdr:col>
      <xdr:colOff>2299061</xdr:colOff>
      <xdr:row>11</xdr:row>
      <xdr:rowOff>61312</xdr:rowOff>
    </xdr:from>
    <xdr:ext cx="415731" cy="478438"/>
    <xdr:pic>
      <xdr:nvPicPr>
        <xdr:cNvPr id="50" name="Graphique 49" descr="Loupe">
          <a:extLst>
            <a:ext uri="{FF2B5EF4-FFF2-40B4-BE49-F238E27FC236}">
              <a16:creationId xmlns:a16="http://schemas.microsoft.com/office/drawing/2014/main" id="{FC940F65-329A-49F0-A82B-F933D2244227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6077311" y="6252562"/>
          <a:ext cx="415731" cy="478438"/>
        </a:xfrm>
        <a:prstGeom prst="rect">
          <a:avLst/>
        </a:prstGeom>
      </xdr:spPr>
    </xdr:pic>
    <xdr:clientData/>
  </xdr:oneCellAnchor>
  <xdr:oneCellAnchor>
    <xdr:from>
      <xdr:col>3</xdr:col>
      <xdr:colOff>2340336</xdr:colOff>
      <xdr:row>10</xdr:row>
      <xdr:rowOff>229587</xdr:rowOff>
    </xdr:from>
    <xdr:ext cx="415731" cy="478438"/>
    <xdr:pic>
      <xdr:nvPicPr>
        <xdr:cNvPr id="84" name="Graphique 83" descr="Loupe">
          <a:extLst>
            <a:ext uri="{FF2B5EF4-FFF2-40B4-BE49-F238E27FC236}">
              <a16:creationId xmlns:a16="http://schemas.microsoft.com/office/drawing/2014/main" id="{251913CE-05EC-411B-BB3C-AD1209C3281E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8833211" y="6182712"/>
          <a:ext cx="415731" cy="47843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B5F6208-D839-4F8C-A62D-13959EA64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4B40F87-A9DA-498E-AFCB-09BE5076C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572F4A21-E513-4730-B6BF-9D2E93C97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204264</xdr:rowOff>
    </xdr:from>
    <xdr:to>
      <xdr:col>4</xdr:col>
      <xdr:colOff>288471</xdr:colOff>
      <xdr:row>28</xdr:row>
      <xdr:rowOff>70044</xdr:rowOff>
    </xdr:to>
    <xdr:sp macro="" textlink="">
      <xdr:nvSpPr>
        <xdr:cNvPr id="29" name="ZoneTexte 3">
          <a:extLst>
            <a:ext uri="{FF2B5EF4-FFF2-40B4-BE49-F238E27FC236}">
              <a16:creationId xmlns:a16="http://schemas.microsoft.com/office/drawing/2014/main" id="{5A6FFA3E-A5C2-41C4-958C-61351C20B941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94816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166164</xdr:rowOff>
    </xdr:from>
    <xdr:to>
      <xdr:col>4</xdr:col>
      <xdr:colOff>326571</xdr:colOff>
      <xdr:row>28</xdr:row>
      <xdr:rowOff>31944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AE137CC4-A39D-43B5-8C83-D67287146A3A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4435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4</xdr:col>
      <xdr:colOff>477618</xdr:colOff>
      <xdr:row>3</xdr:row>
      <xdr:rowOff>358147</xdr:rowOff>
    </xdr:from>
    <xdr:ext cx="506631" cy="583051"/>
    <xdr:pic>
      <xdr:nvPicPr>
        <xdr:cNvPr id="50" name="Graphique 49" descr="Loupe">
          <a:extLst>
            <a:ext uri="{FF2B5EF4-FFF2-40B4-BE49-F238E27FC236}">
              <a16:creationId xmlns:a16="http://schemas.microsoft.com/office/drawing/2014/main" id="{8D2872A5-0B94-41B5-B621-B3DA516C43F5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685118" y="1691647"/>
          <a:ext cx="506631" cy="583051"/>
        </a:xfrm>
        <a:prstGeom prst="rect">
          <a:avLst/>
        </a:prstGeom>
      </xdr:spPr>
    </xdr:pic>
    <xdr:clientData/>
  </xdr:oneCellAnchor>
  <xdr:twoCellAnchor editAs="oneCell">
    <xdr:from>
      <xdr:col>2</xdr:col>
      <xdr:colOff>2182539</xdr:colOff>
      <xdr:row>9</xdr:row>
      <xdr:rowOff>1007788</xdr:rowOff>
    </xdr:from>
    <xdr:to>
      <xdr:col>2</xdr:col>
      <xdr:colOff>2619375</xdr:colOff>
      <xdr:row>9</xdr:row>
      <xdr:rowOff>1472889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6FF0F9FF-685A-41D3-8DAF-CCDE1C33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0789" y="5436913"/>
          <a:ext cx="436836" cy="465101"/>
        </a:xfrm>
        <a:prstGeom prst="rect">
          <a:avLst/>
        </a:prstGeom>
      </xdr:spPr>
    </xdr:pic>
    <xdr:clientData/>
  </xdr:twoCellAnchor>
  <xdr:oneCellAnchor>
    <xdr:from>
      <xdr:col>3</xdr:col>
      <xdr:colOff>1222376</xdr:colOff>
      <xdr:row>9</xdr:row>
      <xdr:rowOff>24394</xdr:rowOff>
    </xdr:from>
    <xdr:ext cx="363046" cy="417807"/>
    <xdr:pic>
      <xdr:nvPicPr>
        <xdr:cNvPr id="54" name="Graphique 53" descr="Loupe">
          <a:extLst>
            <a:ext uri="{FF2B5EF4-FFF2-40B4-BE49-F238E27FC236}">
              <a16:creationId xmlns:a16="http://schemas.microsoft.com/office/drawing/2014/main" id="{21D3F127-557C-4D87-8904-3E341802F25C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7715251" y="4453519"/>
          <a:ext cx="363046" cy="417807"/>
        </a:xfrm>
        <a:prstGeom prst="rect">
          <a:avLst/>
        </a:prstGeom>
      </xdr:spPr>
    </xdr:pic>
    <xdr:clientData/>
  </xdr:oneCellAnchor>
  <xdr:oneCellAnchor>
    <xdr:from>
      <xdr:col>1</xdr:col>
      <xdr:colOff>2229075</xdr:colOff>
      <xdr:row>15</xdr:row>
      <xdr:rowOff>51893</xdr:rowOff>
    </xdr:from>
    <xdr:ext cx="465298" cy="535482"/>
    <xdr:pic>
      <xdr:nvPicPr>
        <xdr:cNvPr id="56" name="Graphique 55" descr="Loupe">
          <a:extLst>
            <a:ext uri="{FF2B5EF4-FFF2-40B4-BE49-F238E27FC236}">
              <a16:creationId xmlns:a16="http://schemas.microsoft.com/office/drawing/2014/main" id="{030F4746-54BA-4005-B393-5D228D179FA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292700" y="8894268"/>
          <a:ext cx="465298" cy="535482"/>
        </a:xfrm>
        <a:prstGeom prst="rect">
          <a:avLst/>
        </a:prstGeom>
      </xdr:spPr>
    </xdr:pic>
    <xdr:clientData/>
  </xdr:oneCellAnchor>
  <xdr:oneCellAnchor>
    <xdr:from>
      <xdr:col>1</xdr:col>
      <xdr:colOff>1193363</xdr:colOff>
      <xdr:row>9</xdr:row>
      <xdr:rowOff>985343</xdr:rowOff>
    </xdr:from>
    <xdr:ext cx="262759" cy="302393"/>
    <xdr:pic>
      <xdr:nvPicPr>
        <xdr:cNvPr id="26" name="Graphique 25" descr="Loupe">
          <a:extLst>
            <a:ext uri="{FF2B5EF4-FFF2-40B4-BE49-F238E27FC236}">
              <a16:creationId xmlns:a16="http://schemas.microsoft.com/office/drawing/2014/main" id="{444F39ED-D396-43CF-BBA9-1BDC71156C40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2336363" y="3210383"/>
          <a:ext cx="262759" cy="302393"/>
        </a:xfrm>
        <a:prstGeom prst="rect">
          <a:avLst/>
        </a:prstGeom>
      </xdr:spPr>
    </xdr:pic>
    <xdr:clientData/>
  </xdr:oneCellAnchor>
  <xdr:oneCellAnchor>
    <xdr:from>
      <xdr:col>1</xdr:col>
      <xdr:colOff>1193363</xdr:colOff>
      <xdr:row>9</xdr:row>
      <xdr:rowOff>985343</xdr:rowOff>
    </xdr:from>
    <xdr:ext cx="262759" cy="302393"/>
    <xdr:pic>
      <xdr:nvPicPr>
        <xdr:cNvPr id="28" name="Graphique 27" descr="Loupe">
          <a:extLst>
            <a:ext uri="{FF2B5EF4-FFF2-40B4-BE49-F238E27FC236}">
              <a16:creationId xmlns:a16="http://schemas.microsoft.com/office/drawing/2014/main" id="{68908EFA-852C-4BDC-9D87-BF94387BDABC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2336363" y="3210383"/>
          <a:ext cx="262759" cy="302393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7D4AC92-EBBA-4C22-8B72-4553F7098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2207993</xdr:colOff>
      <xdr:row>3</xdr:row>
      <xdr:rowOff>358147</xdr:rowOff>
    </xdr:from>
    <xdr:ext cx="506631" cy="583051"/>
    <xdr:pic>
      <xdr:nvPicPr>
        <xdr:cNvPr id="23" name="Graphique 22" descr="Loupe">
          <a:extLst>
            <a:ext uri="{FF2B5EF4-FFF2-40B4-BE49-F238E27FC236}">
              <a16:creationId xmlns:a16="http://schemas.microsoft.com/office/drawing/2014/main" id="{DE271986-B9C7-4AC4-A316-E3BF49EFB81C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8700868" y="1691647"/>
          <a:ext cx="506631" cy="583051"/>
        </a:xfrm>
        <a:prstGeom prst="rect">
          <a:avLst/>
        </a:prstGeom>
      </xdr:spPr>
    </xdr:pic>
    <xdr:clientData/>
  </xdr:oneCellAnchor>
  <xdr:oneCellAnchor>
    <xdr:from>
      <xdr:col>3</xdr:col>
      <xdr:colOff>2210654</xdr:colOff>
      <xdr:row>9</xdr:row>
      <xdr:rowOff>1165663</xdr:rowOff>
    </xdr:from>
    <xdr:ext cx="455842" cy="485337"/>
    <xdr:pic>
      <xdr:nvPicPr>
        <xdr:cNvPr id="24" name="Image 23">
          <a:extLst>
            <a:ext uri="{FF2B5EF4-FFF2-40B4-BE49-F238E27FC236}">
              <a16:creationId xmlns:a16="http://schemas.microsoft.com/office/drawing/2014/main" id="{9CBEF363-4F1B-4D83-B3FE-0BB67C11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3529" y="5594788"/>
          <a:ext cx="455842" cy="485337"/>
        </a:xfrm>
        <a:prstGeom prst="rect">
          <a:avLst/>
        </a:prstGeom>
      </xdr:spPr>
    </xdr:pic>
    <xdr:clientData/>
  </xdr:oneCellAnchor>
  <xdr:oneCellAnchor>
    <xdr:from>
      <xdr:col>3</xdr:col>
      <xdr:colOff>2318547</xdr:colOff>
      <xdr:row>15</xdr:row>
      <xdr:rowOff>79509</xdr:rowOff>
    </xdr:from>
    <xdr:ext cx="386123" cy="444365"/>
    <xdr:pic>
      <xdr:nvPicPr>
        <xdr:cNvPr id="26" name="Graphique 25" descr="Loupe">
          <a:extLst>
            <a:ext uri="{FF2B5EF4-FFF2-40B4-BE49-F238E27FC236}">
              <a16:creationId xmlns:a16="http://schemas.microsoft.com/office/drawing/2014/main" id="{DAA29378-6657-4DED-8D01-03ED7BBD0551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8811422" y="8921884"/>
          <a:ext cx="386123" cy="44436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EA5F06C7-0BDB-4031-AD19-E0D3F2F7E78C}"/>
            </a:ext>
          </a:extLst>
        </xdr:cNvPr>
        <xdr:cNvSpPr txBox="1"/>
      </xdr:nvSpPr>
      <xdr:spPr>
        <a:xfrm>
          <a:off x="19372943" y="79270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112512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26</xdr:row>
      <xdr:rowOff>2442</xdr:rowOff>
    </xdr:from>
    <xdr:to>
      <xdr:col>0</xdr:col>
      <xdr:colOff>489858</xdr:colOff>
      <xdr:row>27</xdr:row>
      <xdr:rowOff>1647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12EF8BC2-E88F-4DA3-9419-1BC70131D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28919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AA1C600F-FD0E-43A5-AFBA-9D624DED3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260895"/>
          <a:ext cx="373364" cy="37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26</xdr:row>
      <xdr:rowOff>2442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61304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575220"/>
          <a:ext cx="373364" cy="378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1857375</xdr:colOff>
      <xdr:row>3</xdr:row>
      <xdr:rowOff>394066</xdr:rowOff>
    </xdr:from>
    <xdr:to>
      <xdr:col>4</xdr:col>
      <xdr:colOff>2313752</xdr:colOff>
      <xdr:row>5</xdr:row>
      <xdr:rowOff>51176</xdr:rowOff>
    </xdr:to>
    <xdr:pic>
      <xdr:nvPicPr>
        <xdr:cNvPr id="22" name="Graphique 21" descr="Loupe">
          <a:extLst>
            <a:ext uri="{FF2B5EF4-FFF2-40B4-BE49-F238E27FC236}">
              <a16:creationId xmlns:a16="http://schemas.microsoft.com/office/drawing/2014/main" id="{18FFC9E2-3616-4090-B858-F31E9EEF9578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1064875" y="1727566"/>
          <a:ext cx="456377" cy="546110"/>
        </a:xfrm>
        <a:prstGeom prst="rect">
          <a:avLst/>
        </a:prstGeom>
      </xdr:spPr>
    </xdr:pic>
    <xdr:clientData/>
  </xdr:twoCellAnchor>
  <xdr:twoCellAnchor editAs="oneCell">
    <xdr:from>
      <xdr:col>1</xdr:col>
      <xdr:colOff>2279704</xdr:colOff>
      <xdr:row>9</xdr:row>
      <xdr:rowOff>958501</xdr:rowOff>
    </xdr:from>
    <xdr:to>
      <xdr:col>2</xdr:col>
      <xdr:colOff>31750</xdr:colOff>
      <xdr:row>9</xdr:row>
      <xdr:rowOff>1449845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F15805B-9D43-4A82-B102-48B0D81C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329" y="5387626"/>
          <a:ext cx="466671" cy="491344"/>
        </a:xfrm>
        <a:prstGeom prst="rect">
          <a:avLst/>
        </a:prstGeom>
      </xdr:spPr>
    </xdr:pic>
    <xdr:clientData/>
  </xdr:twoCellAnchor>
  <xdr:oneCellAnchor>
    <xdr:from>
      <xdr:col>1</xdr:col>
      <xdr:colOff>2179346</xdr:colOff>
      <xdr:row>8</xdr:row>
      <xdr:rowOff>353008</xdr:rowOff>
    </xdr:from>
    <xdr:ext cx="519404" cy="610046"/>
    <xdr:pic>
      <xdr:nvPicPr>
        <xdr:cNvPr id="24" name="Graphique 23" descr="Loupe">
          <a:extLst>
            <a:ext uri="{FF2B5EF4-FFF2-40B4-BE49-F238E27FC236}">
              <a16:creationId xmlns:a16="http://schemas.microsoft.com/office/drawing/2014/main" id="{CED51EBC-F0E2-4C22-B4EB-69DEC49A493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271546" y="4086808"/>
          <a:ext cx="519404" cy="610046"/>
        </a:xfrm>
        <a:prstGeom prst="rect">
          <a:avLst/>
        </a:prstGeom>
      </xdr:spPr>
    </xdr:pic>
    <xdr:clientData/>
  </xdr:oneCellAnchor>
  <xdr:oneCellAnchor>
    <xdr:from>
      <xdr:col>2</xdr:col>
      <xdr:colOff>2557171</xdr:colOff>
      <xdr:row>19</xdr:row>
      <xdr:rowOff>356183</xdr:rowOff>
    </xdr:from>
    <xdr:ext cx="187409" cy="220114"/>
    <xdr:pic>
      <xdr:nvPicPr>
        <xdr:cNvPr id="25" name="Graphique 24" descr="Loupe">
          <a:extLst>
            <a:ext uri="{FF2B5EF4-FFF2-40B4-BE49-F238E27FC236}">
              <a16:creationId xmlns:a16="http://schemas.microsoft.com/office/drawing/2014/main" id="{7055A66C-3502-4979-879B-EB8C5F44E0E0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443371" y="10795583"/>
          <a:ext cx="187409" cy="220114"/>
        </a:xfrm>
        <a:prstGeom prst="rect">
          <a:avLst/>
        </a:prstGeom>
      </xdr:spPr>
    </xdr:pic>
    <xdr:clientData/>
  </xdr:oneCellAnchor>
  <xdr:oneCellAnchor>
    <xdr:from>
      <xdr:col>2</xdr:col>
      <xdr:colOff>2230146</xdr:colOff>
      <xdr:row>14</xdr:row>
      <xdr:rowOff>111707</xdr:rowOff>
    </xdr:from>
    <xdr:ext cx="500354" cy="587671"/>
    <xdr:pic>
      <xdr:nvPicPr>
        <xdr:cNvPr id="27" name="Graphique 26" descr="Loupe">
          <a:extLst>
            <a:ext uri="{FF2B5EF4-FFF2-40B4-BE49-F238E27FC236}">
              <a16:creationId xmlns:a16="http://schemas.microsoft.com/office/drawing/2014/main" id="{F46FEAA3-42E4-4986-B5D1-AE8FCDC0885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008396" y="8715957"/>
          <a:ext cx="500354" cy="587671"/>
        </a:xfrm>
        <a:prstGeom prst="rect">
          <a:avLst/>
        </a:prstGeom>
      </xdr:spPr>
    </xdr:pic>
    <xdr:clientData/>
  </xdr:one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4" name="ZoneTexte 3">
          <a:extLst>
            <a:ext uri="{FF2B5EF4-FFF2-40B4-BE49-F238E27FC236}">
              <a16:creationId xmlns:a16="http://schemas.microsoft.com/office/drawing/2014/main" id="{4B488195-65C8-47DD-BAA5-A4C575873DAA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5" name="ZoneTexte 3">
          <a:extLst>
            <a:ext uri="{FF2B5EF4-FFF2-40B4-BE49-F238E27FC236}">
              <a16:creationId xmlns:a16="http://schemas.microsoft.com/office/drawing/2014/main" id="{A1CDF27D-F262-48AE-B2D8-8EA251528220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6" name="ZoneTexte 3">
          <a:extLst>
            <a:ext uri="{FF2B5EF4-FFF2-40B4-BE49-F238E27FC236}">
              <a16:creationId xmlns:a16="http://schemas.microsoft.com/office/drawing/2014/main" id="{D7568C6F-1E84-447B-841C-F0C4A7865895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8" name="ZoneTexte 3">
          <a:extLst>
            <a:ext uri="{FF2B5EF4-FFF2-40B4-BE49-F238E27FC236}">
              <a16:creationId xmlns:a16="http://schemas.microsoft.com/office/drawing/2014/main" id="{DDE0DF0E-B5AD-48AF-954A-65E03316BCE0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39" name="ZoneTexte 3">
          <a:extLst>
            <a:ext uri="{FF2B5EF4-FFF2-40B4-BE49-F238E27FC236}">
              <a16:creationId xmlns:a16="http://schemas.microsoft.com/office/drawing/2014/main" id="{38BB2660-E569-4127-B158-5FF1AC6952ED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0" name="ZoneTexte 3">
          <a:extLst>
            <a:ext uri="{FF2B5EF4-FFF2-40B4-BE49-F238E27FC236}">
              <a16:creationId xmlns:a16="http://schemas.microsoft.com/office/drawing/2014/main" id="{F378A404-E6E6-4F9C-8ED2-9DB06221C1C2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1" name="ZoneTexte 3">
          <a:extLst>
            <a:ext uri="{FF2B5EF4-FFF2-40B4-BE49-F238E27FC236}">
              <a16:creationId xmlns:a16="http://schemas.microsoft.com/office/drawing/2014/main" id="{967D8AED-58ED-4B41-B98B-2E442EAE8DC1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2" name="ZoneTexte 3">
          <a:extLst>
            <a:ext uri="{FF2B5EF4-FFF2-40B4-BE49-F238E27FC236}">
              <a16:creationId xmlns:a16="http://schemas.microsoft.com/office/drawing/2014/main" id="{348FF2D6-1332-4B15-89D9-29207225D396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3" name="ZoneTexte 3">
          <a:extLst>
            <a:ext uri="{FF2B5EF4-FFF2-40B4-BE49-F238E27FC236}">
              <a16:creationId xmlns:a16="http://schemas.microsoft.com/office/drawing/2014/main" id="{0CAA4033-D3D7-4976-8E8A-F6664AFBF5F2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4" name="ZoneTexte 3">
          <a:extLst>
            <a:ext uri="{FF2B5EF4-FFF2-40B4-BE49-F238E27FC236}">
              <a16:creationId xmlns:a16="http://schemas.microsoft.com/office/drawing/2014/main" id="{C8811D56-40C3-4A6C-B4B0-8FA82AB23EDB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5" name="ZoneTexte 3">
          <a:extLst>
            <a:ext uri="{FF2B5EF4-FFF2-40B4-BE49-F238E27FC236}">
              <a16:creationId xmlns:a16="http://schemas.microsoft.com/office/drawing/2014/main" id="{6CD22D75-127E-4019-A2EC-EAEAB26312D1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6" name="ZoneTexte 3">
          <a:extLst>
            <a:ext uri="{FF2B5EF4-FFF2-40B4-BE49-F238E27FC236}">
              <a16:creationId xmlns:a16="http://schemas.microsoft.com/office/drawing/2014/main" id="{9C319EEF-D6A3-4F26-9B6E-997D4231F8F5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7" name="ZoneTexte 3">
          <a:extLst>
            <a:ext uri="{FF2B5EF4-FFF2-40B4-BE49-F238E27FC236}">
              <a16:creationId xmlns:a16="http://schemas.microsoft.com/office/drawing/2014/main" id="{4606CB45-0556-4F80-8809-D74E40A099DC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8" name="ZoneTexte 3">
          <a:extLst>
            <a:ext uri="{FF2B5EF4-FFF2-40B4-BE49-F238E27FC236}">
              <a16:creationId xmlns:a16="http://schemas.microsoft.com/office/drawing/2014/main" id="{AC200F6B-6251-4C9B-9330-F9973498335B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22</xdr:row>
      <xdr:rowOff>3779</xdr:rowOff>
    </xdr:from>
    <xdr:to>
      <xdr:col>6</xdr:col>
      <xdr:colOff>551619</xdr:colOff>
      <xdr:row>22</xdr:row>
      <xdr:rowOff>98612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E1FEF92A-ECB4-48DB-AE1D-21D588ED6601}"/>
            </a:ext>
          </a:extLst>
        </xdr:cNvPr>
        <xdr:cNvSpPr txBox="1"/>
      </xdr:nvSpPr>
      <xdr:spPr>
        <a:xfrm>
          <a:off x="4503082" y="62902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1" name="ZoneTexte 3">
          <a:extLst>
            <a:ext uri="{FF2B5EF4-FFF2-40B4-BE49-F238E27FC236}">
              <a16:creationId xmlns:a16="http://schemas.microsoft.com/office/drawing/2014/main" id="{B0B028A0-E8C5-4FCB-BD16-568FE15B7954}"/>
            </a:ext>
          </a:extLst>
        </xdr:cNvPr>
        <xdr:cNvSpPr txBox="1"/>
      </xdr:nvSpPr>
      <xdr:spPr>
        <a:xfrm>
          <a:off x="4503082" y="64807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2" name="ZoneTexte 3">
          <a:extLst>
            <a:ext uri="{FF2B5EF4-FFF2-40B4-BE49-F238E27FC236}">
              <a16:creationId xmlns:a16="http://schemas.microsoft.com/office/drawing/2014/main" id="{398BAC6C-4FF6-4506-98BB-D81E4549CAD2}"/>
            </a:ext>
          </a:extLst>
        </xdr:cNvPr>
        <xdr:cNvSpPr txBox="1"/>
      </xdr:nvSpPr>
      <xdr:spPr>
        <a:xfrm>
          <a:off x="4503082" y="64807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3" name="ZoneTexte 3">
          <a:extLst>
            <a:ext uri="{FF2B5EF4-FFF2-40B4-BE49-F238E27FC236}">
              <a16:creationId xmlns:a16="http://schemas.microsoft.com/office/drawing/2014/main" id="{7896395D-81A5-4F18-BF96-73034BFC7F6C}"/>
            </a:ext>
          </a:extLst>
        </xdr:cNvPr>
        <xdr:cNvSpPr txBox="1"/>
      </xdr:nvSpPr>
      <xdr:spPr>
        <a:xfrm>
          <a:off x="4503082" y="64807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4" name="ZoneTexte 3">
          <a:extLst>
            <a:ext uri="{FF2B5EF4-FFF2-40B4-BE49-F238E27FC236}">
              <a16:creationId xmlns:a16="http://schemas.microsoft.com/office/drawing/2014/main" id="{0047015D-11B0-4D71-B906-7A83546461CF}"/>
            </a:ext>
          </a:extLst>
        </xdr:cNvPr>
        <xdr:cNvSpPr txBox="1"/>
      </xdr:nvSpPr>
      <xdr:spPr>
        <a:xfrm>
          <a:off x="4503082" y="64807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5" name="ZoneTexte 3">
          <a:extLst>
            <a:ext uri="{FF2B5EF4-FFF2-40B4-BE49-F238E27FC236}">
              <a16:creationId xmlns:a16="http://schemas.microsoft.com/office/drawing/2014/main" id="{B714C539-8415-4845-9069-DC0A00B6D57C}"/>
            </a:ext>
          </a:extLst>
        </xdr:cNvPr>
        <xdr:cNvSpPr txBox="1"/>
      </xdr:nvSpPr>
      <xdr:spPr>
        <a:xfrm>
          <a:off x="4503082" y="64807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6" name="ZoneTexte 3">
          <a:extLst>
            <a:ext uri="{FF2B5EF4-FFF2-40B4-BE49-F238E27FC236}">
              <a16:creationId xmlns:a16="http://schemas.microsoft.com/office/drawing/2014/main" id="{4E022487-78AE-4856-A826-2CB38F0C6BCF}"/>
            </a:ext>
          </a:extLst>
        </xdr:cNvPr>
        <xdr:cNvSpPr txBox="1"/>
      </xdr:nvSpPr>
      <xdr:spPr>
        <a:xfrm>
          <a:off x="4503082" y="64807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57" name="ZoneTexte 3">
          <a:extLst>
            <a:ext uri="{FF2B5EF4-FFF2-40B4-BE49-F238E27FC236}">
              <a16:creationId xmlns:a16="http://schemas.microsoft.com/office/drawing/2014/main" id="{21673C81-75A3-4F2D-9220-B7B9D56FE9E9}"/>
            </a:ext>
          </a:extLst>
        </xdr:cNvPr>
        <xdr:cNvSpPr txBox="1"/>
      </xdr:nvSpPr>
      <xdr:spPr>
        <a:xfrm>
          <a:off x="4503082" y="6480779"/>
          <a:ext cx="7335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2317750</xdr:colOff>
      <xdr:row>10</xdr:row>
      <xdr:rowOff>127000</xdr:rowOff>
    </xdr:from>
    <xdr:ext cx="500354" cy="587671"/>
    <xdr:pic>
      <xdr:nvPicPr>
        <xdr:cNvPr id="80" name="Graphique 79" descr="Loupe">
          <a:extLst>
            <a:ext uri="{FF2B5EF4-FFF2-40B4-BE49-F238E27FC236}">
              <a16:creationId xmlns:a16="http://schemas.microsoft.com/office/drawing/2014/main" id="{7F8AF826-493E-49B1-A641-B395F343FBDD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239875" y="6080125"/>
          <a:ext cx="500354" cy="58767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1" t="s">
        <v>0</v>
      </c>
      <c r="B1" s="221"/>
      <c r="C1" s="221"/>
      <c r="D1" s="221"/>
      <c r="E1" s="221"/>
      <c r="F1" s="221"/>
    </row>
    <row r="2" spans="1:6" ht="24" x14ac:dyDescent="0.3">
      <c r="A2" s="221" t="s">
        <v>1</v>
      </c>
      <c r="B2" s="221"/>
      <c r="C2" s="221"/>
      <c r="D2" s="221"/>
      <c r="E2" s="221"/>
      <c r="F2" s="221"/>
    </row>
    <row r="3" spans="1:6" ht="17.399999999999999" x14ac:dyDescent="0.3">
      <c r="A3" s="222" t="s">
        <v>2</v>
      </c>
      <c r="B3" s="222"/>
      <c r="C3" s="222"/>
      <c r="D3" s="222"/>
      <c r="E3" s="222"/>
      <c r="F3" s="222"/>
    </row>
    <row r="4" spans="1:6" ht="15" thickBot="1" x14ac:dyDescent="0.35"/>
    <row r="5" spans="1:6" ht="17.7" customHeight="1" x14ac:dyDescent="0.3">
      <c r="A5" s="223" t="s">
        <v>3</v>
      </c>
      <c r="B5" s="224"/>
      <c r="C5" s="224"/>
      <c r="D5" s="224"/>
      <c r="E5" s="224"/>
      <c r="F5" s="225"/>
    </row>
    <row r="6" spans="1:6" ht="15" thickBot="1" x14ac:dyDescent="0.35">
      <c r="A6" s="226"/>
      <c r="B6" s="227"/>
      <c r="C6" s="227"/>
      <c r="D6" s="227"/>
      <c r="E6" s="227"/>
      <c r="F6" s="22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34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34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34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34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34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34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29" t="s">
        <v>27</v>
      </c>
      <c r="E19" s="231" t="s">
        <v>28</v>
      </c>
      <c r="F19" s="232" t="s">
        <v>29</v>
      </c>
    </row>
    <row r="20" spans="1:6" x14ac:dyDescent="0.3">
      <c r="A20" s="55"/>
      <c r="B20" s="58" t="s">
        <v>30</v>
      </c>
      <c r="C20" s="56"/>
      <c r="D20" s="230"/>
      <c r="E20" s="231"/>
      <c r="F20" s="23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58"/>
  <sheetViews>
    <sheetView topLeftCell="A13" zoomScale="60" zoomScaleNormal="60" workbookViewId="0">
      <selection activeCell="F20" sqref="F2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1" t="s">
        <v>133</v>
      </c>
      <c r="B3" s="221"/>
      <c r="C3" s="221"/>
      <c r="D3" s="221"/>
      <c r="E3" s="221"/>
      <c r="F3" s="221"/>
      <c r="H3" s="93"/>
      <c r="I3" s="93"/>
      <c r="J3" s="93"/>
      <c r="K3" s="93"/>
      <c r="L3" s="93"/>
      <c r="M3" s="93"/>
    </row>
    <row r="4" spans="1:13" ht="34.5" customHeight="1" x14ac:dyDescent="0.3">
      <c r="A4" s="240" t="s">
        <v>194</v>
      </c>
      <c r="B4" s="240"/>
      <c r="C4" s="240"/>
      <c r="D4" s="240"/>
      <c r="E4" s="240"/>
      <c r="F4" s="240"/>
      <c r="H4" s="93"/>
      <c r="I4" s="93"/>
      <c r="J4" s="93"/>
      <c r="K4" s="93"/>
      <c r="L4" s="93"/>
      <c r="M4" s="93"/>
    </row>
    <row r="5" spans="1:13" ht="34.5" customHeight="1" x14ac:dyDescent="0.3">
      <c r="A5" s="242" t="s">
        <v>195</v>
      </c>
      <c r="B5" s="241"/>
      <c r="C5" s="241"/>
      <c r="D5" s="241"/>
      <c r="E5" s="241"/>
      <c r="F5" s="241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9" t="s">
        <v>4</v>
      </c>
      <c r="C7" s="159" t="s">
        <v>5</v>
      </c>
      <c r="D7" s="159" t="s">
        <v>6</v>
      </c>
      <c r="E7" s="159" t="s">
        <v>7</v>
      </c>
      <c r="F7" s="159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8"/>
      <c r="H8" s="8"/>
      <c r="J8" s="95"/>
      <c r="K8" s="95"/>
      <c r="L8" s="95"/>
    </row>
    <row r="9" spans="1:13" ht="49.95" customHeight="1" x14ac:dyDescent="0.3">
      <c r="A9" s="243" t="s">
        <v>36</v>
      </c>
      <c r="B9" s="161" t="s">
        <v>288</v>
      </c>
      <c r="C9" s="161"/>
      <c r="D9" s="161" t="s">
        <v>197</v>
      </c>
      <c r="E9" s="161"/>
      <c r="F9" s="161" t="s">
        <v>196</v>
      </c>
      <c r="H9" s="8"/>
      <c r="K9" s="95"/>
      <c r="L9" s="95"/>
      <c r="M9" s="3"/>
    </row>
    <row r="10" spans="1:13" ht="120" customHeight="1" x14ac:dyDescent="0.3">
      <c r="A10" s="243"/>
      <c r="B10" s="177" t="s">
        <v>202</v>
      </c>
      <c r="C10" s="177" t="s">
        <v>199</v>
      </c>
      <c r="D10" s="177" t="s">
        <v>200</v>
      </c>
      <c r="E10" s="177" t="s">
        <v>201</v>
      </c>
      <c r="F10" s="177" t="s">
        <v>198</v>
      </c>
      <c r="H10" s="8"/>
      <c r="K10" s="95"/>
      <c r="L10" s="95"/>
      <c r="M10" s="3"/>
    </row>
    <row r="11" spans="1:13" ht="18" x14ac:dyDescent="0.3">
      <c r="A11" s="243"/>
      <c r="B11" s="180" t="s">
        <v>203</v>
      </c>
      <c r="C11" s="180" t="s">
        <v>13</v>
      </c>
      <c r="D11" s="180" t="s">
        <v>19</v>
      </c>
      <c r="E11" s="180" t="s">
        <v>204</v>
      </c>
      <c r="F11" s="180" t="s">
        <v>205</v>
      </c>
      <c r="H11" s="8"/>
      <c r="J11" s="95"/>
      <c r="K11" s="95"/>
      <c r="L11" s="95"/>
      <c r="M11" s="3"/>
    </row>
    <row r="12" spans="1:13" ht="49.95" customHeight="1" thickBot="1" x14ac:dyDescent="0.35">
      <c r="A12" s="243"/>
      <c r="B12" s="197" t="s">
        <v>11</v>
      </c>
      <c r="C12" s="154" t="str">
        <f>C16</f>
        <v xml:space="preserve">Compote Pomme Cerise </v>
      </c>
      <c r="D12" s="154" t="str">
        <f>D16</f>
        <v>Compote Pomme Myrtille</v>
      </c>
      <c r="E12" s="197" t="s">
        <v>11</v>
      </c>
      <c r="F12" s="154" t="str">
        <f>F16</f>
        <v xml:space="preserve">Compote Pomme Cerise Menthe </v>
      </c>
      <c r="H12" s="8"/>
      <c r="J12" s="95"/>
      <c r="L12" s="95"/>
      <c r="M12" s="3"/>
    </row>
    <row r="13" spans="1:13" ht="18.600000000000001" thickBot="1" x14ac:dyDescent="0.4">
      <c r="B13" s="156"/>
      <c r="C13" s="172"/>
      <c r="D13" s="172"/>
      <c r="E13" s="172"/>
      <c r="F13" s="172"/>
      <c r="H13" s="8"/>
      <c r="J13" s="95"/>
      <c r="K13" s="95"/>
      <c r="L13" s="95"/>
      <c r="M13" s="92"/>
    </row>
    <row r="14" spans="1:13" ht="120" customHeight="1" x14ac:dyDescent="0.3">
      <c r="A14" s="243" t="s">
        <v>50</v>
      </c>
      <c r="B14" s="161" t="s">
        <v>210</v>
      </c>
      <c r="C14" s="161" t="s">
        <v>207</v>
      </c>
      <c r="D14" s="161" t="s">
        <v>208</v>
      </c>
      <c r="E14" s="161" t="s">
        <v>209</v>
      </c>
      <c r="F14" s="161" t="s">
        <v>206</v>
      </c>
      <c r="H14" s="8"/>
      <c r="J14" s="95"/>
      <c r="K14" s="95"/>
      <c r="L14" s="95"/>
      <c r="M14" s="3"/>
    </row>
    <row r="15" spans="1:13" ht="18" x14ac:dyDescent="0.3">
      <c r="A15" s="243"/>
      <c r="B15" s="180" t="s">
        <v>55</v>
      </c>
      <c r="C15" s="180" t="s">
        <v>13</v>
      </c>
      <c r="D15" s="180" t="s">
        <v>55</v>
      </c>
      <c r="E15" s="180" t="s">
        <v>13</v>
      </c>
      <c r="F15" s="180" t="s">
        <v>205</v>
      </c>
      <c r="H15" s="8"/>
      <c r="J15" s="95"/>
      <c r="K15" s="95"/>
      <c r="L15" s="95"/>
      <c r="M15" s="3"/>
    </row>
    <row r="16" spans="1:13" ht="49.95" customHeight="1" thickBot="1" x14ac:dyDescent="0.35">
      <c r="A16" s="243"/>
      <c r="B16" s="162" t="s">
        <v>211</v>
      </c>
      <c r="C16" s="162" t="s">
        <v>212</v>
      </c>
      <c r="D16" s="162" t="s">
        <v>213</v>
      </c>
      <c r="E16" s="162" t="s">
        <v>214</v>
      </c>
      <c r="F16" s="162" t="s">
        <v>215</v>
      </c>
      <c r="H16" s="8"/>
      <c r="J16" s="95"/>
      <c r="K16" s="95"/>
      <c r="L16" s="95"/>
      <c r="M16" s="3"/>
    </row>
    <row r="17" spans="1:13" ht="31.2" customHeight="1" thickBot="1" x14ac:dyDescent="0.4">
      <c r="B17" s="156"/>
      <c r="C17" s="172"/>
      <c r="D17" s="172"/>
      <c r="E17" s="172"/>
      <c r="F17" s="172"/>
      <c r="H17" s="8"/>
      <c r="J17" s="95"/>
      <c r="K17" s="95"/>
      <c r="L17" s="95"/>
      <c r="M17" s="92"/>
    </row>
    <row r="18" spans="1:13" ht="25.95" customHeight="1" x14ac:dyDescent="0.3">
      <c r="A18" s="243" t="s">
        <v>60</v>
      </c>
      <c r="B18" s="161" t="s">
        <v>99</v>
      </c>
      <c r="C18" s="199" t="s">
        <v>153</v>
      </c>
      <c r="D18" s="161" t="s">
        <v>99</v>
      </c>
      <c r="E18" s="199" t="s">
        <v>153</v>
      </c>
      <c r="F18" s="161" t="s">
        <v>152</v>
      </c>
      <c r="H18" s="8"/>
      <c r="J18" s="95"/>
      <c r="K18" s="95"/>
      <c r="L18" s="95"/>
      <c r="M18" s="96"/>
    </row>
    <row r="19" spans="1:13" ht="25.95" customHeight="1" x14ac:dyDescent="0.3">
      <c r="A19" s="243"/>
      <c r="B19" s="177" t="s">
        <v>155</v>
      </c>
      <c r="C19" s="177" t="s">
        <v>68</v>
      </c>
      <c r="D19" s="177" t="s">
        <v>154</v>
      </c>
      <c r="E19" s="177" t="s">
        <v>157</v>
      </c>
      <c r="F19" s="177" t="s">
        <v>156</v>
      </c>
      <c r="H19" s="8"/>
      <c r="J19" s="95"/>
      <c r="K19" s="95"/>
      <c r="L19" s="95"/>
      <c r="M19" s="3"/>
    </row>
    <row r="20" spans="1:13" ht="33" customHeight="1" x14ac:dyDescent="0.3">
      <c r="A20" s="243"/>
      <c r="B20" s="177" t="s">
        <v>219</v>
      </c>
      <c r="C20" s="177" t="s">
        <v>217</v>
      </c>
      <c r="D20" s="177" t="s">
        <v>294</v>
      </c>
      <c r="E20" s="177" t="s">
        <v>218</v>
      </c>
      <c r="F20" s="177" t="s">
        <v>216</v>
      </c>
      <c r="H20" s="8"/>
      <c r="J20" s="95"/>
      <c r="K20" s="95"/>
      <c r="L20" s="95"/>
      <c r="M20" s="3"/>
    </row>
    <row r="21" spans="1:13" ht="18.600000000000001" thickBot="1" x14ac:dyDescent="0.35">
      <c r="A21" s="243"/>
      <c r="B21" s="162" t="s">
        <v>148</v>
      </c>
      <c r="C21" s="162" t="s">
        <v>220</v>
      </c>
      <c r="D21" s="162" t="s">
        <v>213</v>
      </c>
      <c r="E21" s="162" t="s">
        <v>221</v>
      </c>
      <c r="F21" s="162" t="s">
        <v>220</v>
      </c>
      <c r="H21" s="8"/>
      <c r="J21" s="95"/>
      <c r="K21" s="95"/>
      <c r="L21" s="95"/>
      <c r="M21" s="3"/>
    </row>
    <row r="22" spans="1:13" ht="18.600000000000001" thickBot="1" x14ac:dyDescent="0.4">
      <c r="B22" s="239" t="s">
        <v>161</v>
      </c>
      <c r="C22" s="239"/>
      <c r="D22" s="239"/>
      <c r="E22" s="239"/>
      <c r="F22" s="239"/>
    </row>
    <row r="23" spans="1:13" ht="42" customHeight="1" x14ac:dyDescent="0.3">
      <c r="A23" s="238" t="s">
        <v>9</v>
      </c>
      <c r="B23" s="152" t="str">
        <f>B16</f>
        <v>Compote Pomme Abricot Fleur d'oranger</v>
      </c>
      <c r="C23" s="181" t="s">
        <v>11</v>
      </c>
      <c r="D23" s="189" t="s">
        <v>11</v>
      </c>
      <c r="E23" s="186" t="str">
        <f>E16</f>
        <v>Compote Pomme Banane Eucalyptus</v>
      </c>
      <c r="F23" s="189" t="s">
        <v>11</v>
      </c>
    </row>
    <row r="24" spans="1:13" ht="19.95" customHeight="1" x14ac:dyDescent="0.3">
      <c r="A24" s="238"/>
      <c r="B24" s="182" t="s">
        <v>13</v>
      </c>
      <c r="C24" s="183" t="s">
        <v>80</v>
      </c>
      <c r="D24" s="182" t="s">
        <v>141</v>
      </c>
      <c r="E24" s="182" t="s">
        <v>203</v>
      </c>
      <c r="F24" s="182" t="s">
        <v>13</v>
      </c>
    </row>
    <row r="25" spans="1:13" ht="19.95" customHeight="1" thickBot="1" x14ac:dyDescent="0.35">
      <c r="A25" s="238"/>
      <c r="B25" s="184" t="s">
        <v>222</v>
      </c>
      <c r="C25" s="185" t="s">
        <v>12</v>
      </c>
      <c r="D25" s="184" t="s">
        <v>223</v>
      </c>
      <c r="E25" s="184" t="s">
        <v>12</v>
      </c>
      <c r="F25" s="184" t="s">
        <v>224</v>
      </c>
    </row>
    <row r="26" spans="1:13" ht="18.600000000000001" thickBot="1" x14ac:dyDescent="0.4">
      <c r="B26" s="156"/>
      <c r="C26" s="156"/>
      <c r="D26" s="156"/>
      <c r="E26" s="156"/>
      <c r="F26" s="156"/>
    </row>
    <row r="27" spans="1:13" ht="19.95" customHeight="1" x14ac:dyDescent="0.3">
      <c r="A27" s="238" t="s">
        <v>20</v>
      </c>
      <c r="B27" s="186" t="str">
        <f>B21</f>
        <v>Compote Pomme Abricot</v>
      </c>
      <c r="C27" s="211" t="str">
        <f>C21</f>
        <v>Compote Pomme Cerise</v>
      </c>
      <c r="D27" s="186" t="str">
        <f>D21</f>
        <v>Compote Pomme Myrtille</v>
      </c>
      <c r="E27" s="186" t="str">
        <f>E21</f>
        <v>Compte Pomme Banane</v>
      </c>
      <c r="F27" s="186" t="str">
        <f>F21</f>
        <v>Compote Pomme Cerise</v>
      </c>
    </row>
    <row r="28" spans="1:13" ht="19.95" customHeight="1" x14ac:dyDescent="0.3">
      <c r="A28" s="238"/>
      <c r="B28" s="182" t="s">
        <v>13</v>
      </c>
      <c r="C28" s="179" t="s">
        <v>55</v>
      </c>
      <c r="D28" s="182" t="s">
        <v>141</v>
      </c>
      <c r="E28" s="182" t="s">
        <v>203</v>
      </c>
      <c r="F28" s="182" t="s">
        <v>13</v>
      </c>
    </row>
    <row r="29" spans="1:13" ht="19.95" customHeight="1" thickBot="1" x14ac:dyDescent="0.35">
      <c r="A29" s="238"/>
      <c r="B29" s="184" t="s">
        <v>222</v>
      </c>
      <c r="C29" s="185" t="s">
        <v>112</v>
      </c>
      <c r="D29" s="184" t="s">
        <v>110</v>
      </c>
      <c r="E29" s="184" t="s">
        <v>112</v>
      </c>
      <c r="F29" s="184" t="s">
        <v>23</v>
      </c>
    </row>
    <row r="30" spans="1:13" s="160" customFormat="1" ht="14.4" customHeight="1" x14ac:dyDescent="0.3">
      <c r="B30" s="163"/>
      <c r="C30" s="163"/>
      <c r="D30" s="163"/>
      <c r="E30" s="163"/>
      <c r="F30" s="163"/>
    </row>
    <row r="31" spans="1:13" ht="33" customHeight="1" x14ac:dyDescent="0.3">
      <c r="A31" s="55"/>
      <c r="B31" s="164" t="s">
        <v>170</v>
      </c>
      <c r="C31" s="165" t="s">
        <v>30</v>
      </c>
      <c r="D31" s="166" t="s">
        <v>171</v>
      </c>
      <c r="E31" s="167" t="s">
        <v>172</v>
      </c>
      <c r="F31" s="168" t="s">
        <v>173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174</v>
      </c>
      <c r="C33" s="8"/>
      <c r="D33" s="8"/>
      <c r="E33" s="8"/>
      <c r="F33" s="8"/>
    </row>
    <row r="34" spans="1:6" ht="15.6" x14ac:dyDescent="0.3">
      <c r="B34" s="169"/>
      <c r="C34" s="169"/>
      <c r="D34" s="8"/>
      <c r="E34" s="8"/>
      <c r="F34" s="8"/>
    </row>
    <row r="35" spans="1:6" x14ac:dyDescent="0.3">
      <c r="B35" s="164"/>
      <c r="C35" s="8"/>
      <c r="D35" s="170"/>
      <c r="E35" s="170"/>
      <c r="F35" s="170"/>
    </row>
    <row r="36" spans="1:6" x14ac:dyDescent="0.3">
      <c r="A36" s="97"/>
      <c r="B36" s="3"/>
      <c r="C36" s="3"/>
      <c r="D36" s="170"/>
      <c r="E36" s="170"/>
      <c r="F36" s="170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4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58"/>
  <sheetViews>
    <sheetView topLeftCell="A16" zoomScale="60" zoomScaleNormal="60" workbookViewId="0">
      <selection activeCell="C21" sqref="C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1" t="s">
        <v>133</v>
      </c>
      <c r="B3" s="221"/>
      <c r="C3" s="221"/>
      <c r="D3" s="221"/>
      <c r="E3" s="221"/>
      <c r="F3" s="221"/>
      <c r="H3" s="93"/>
      <c r="I3" s="93"/>
      <c r="J3" s="93"/>
      <c r="K3" s="93"/>
      <c r="L3" s="93"/>
      <c r="M3" s="93"/>
    </row>
    <row r="4" spans="1:13" ht="34.5" customHeight="1" x14ac:dyDescent="0.3">
      <c r="A4" s="240" t="s">
        <v>225</v>
      </c>
      <c r="B4" s="240"/>
      <c r="C4" s="240"/>
      <c r="D4" s="240"/>
      <c r="E4" s="240"/>
      <c r="F4" s="240"/>
      <c r="H4" s="93"/>
      <c r="I4" s="93"/>
      <c r="J4" s="93"/>
      <c r="K4" s="93"/>
      <c r="L4" s="93"/>
      <c r="M4" s="93"/>
    </row>
    <row r="5" spans="1:13" ht="34.5" customHeight="1" x14ac:dyDescent="0.3">
      <c r="A5" s="241" t="s">
        <v>226</v>
      </c>
      <c r="B5" s="241"/>
      <c r="C5" s="241"/>
      <c r="D5" s="241"/>
      <c r="E5" s="241"/>
      <c r="F5" s="241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9" t="s">
        <v>4</v>
      </c>
      <c r="C7" s="159" t="s">
        <v>5</v>
      </c>
      <c r="D7" s="159" t="s">
        <v>6</v>
      </c>
      <c r="E7" s="159" t="s">
        <v>7</v>
      </c>
      <c r="F7" s="159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8"/>
      <c r="H8" s="8"/>
      <c r="J8" s="95"/>
      <c r="K8" s="95"/>
      <c r="L8" s="95"/>
    </row>
    <row r="9" spans="1:13" ht="49.95" customHeight="1" x14ac:dyDescent="0.3">
      <c r="A9" s="243" t="s">
        <v>36</v>
      </c>
      <c r="B9" s="152"/>
      <c r="C9" s="161" t="s">
        <v>227</v>
      </c>
      <c r="D9" s="161" t="s">
        <v>228</v>
      </c>
      <c r="E9" s="161"/>
      <c r="F9" s="161" t="s">
        <v>229</v>
      </c>
      <c r="H9" s="8"/>
      <c r="K9" s="95"/>
      <c r="L9" s="95"/>
      <c r="M9" s="3"/>
    </row>
    <row r="10" spans="1:13" ht="120" customHeight="1" x14ac:dyDescent="0.3">
      <c r="A10" s="243"/>
      <c r="B10" s="153" t="s">
        <v>296</v>
      </c>
      <c r="C10" s="153" t="s">
        <v>297</v>
      </c>
      <c r="D10" s="177" t="s">
        <v>230</v>
      </c>
      <c r="E10" s="177" t="s">
        <v>295</v>
      </c>
      <c r="F10" s="153" t="s">
        <v>298</v>
      </c>
      <c r="G10" s="97"/>
      <c r="H10" s="8"/>
      <c r="K10" s="95"/>
      <c r="L10" s="95"/>
      <c r="M10" s="3"/>
    </row>
    <row r="11" spans="1:13" ht="18" x14ac:dyDescent="0.3">
      <c r="A11" s="243"/>
      <c r="B11" s="180" t="s">
        <v>231</v>
      </c>
      <c r="C11" s="180" t="s">
        <v>232</v>
      </c>
      <c r="D11" s="180" t="s">
        <v>13</v>
      </c>
      <c r="E11" s="180" t="s">
        <v>93</v>
      </c>
      <c r="F11" s="179" t="s">
        <v>205</v>
      </c>
      <c r="H11" s="8"/>
      <c r="J11" s="95"/>
      <c r="K11" s="95"/>
      <c r="L11" s="95"/>
      <c r="M11" s="3"/>
    </row>
    <row r="12" spans="1:13" ht="49.95" customHeight="1" thickBot="1" x14ac:dyDescent="0.35">
      <c r="A12" s="243"/>
      <c r="B12" s="197" t="s">
        <v>11</v>
      </c>
      <c r="C12" s="162" t="str">
        <f>C16</f>
        <v>Compote Pomme Mangue Vanille</v>
      </c>
      <c r="D12" s="157" t="str">
        <f>D16</f>
        <v>Compote Pomme Grenade Basilic</v>
      </c>
      <c r="E12" s="197" t="s">
        <v>11</v>
      </c>
      <c r="F12" s="155" t="str">
        <f>F16</f>
        <v>Compote Pomme Abricot Veirveine</v>
      </c>
      <c r="H12" s="8"/>
      <c r="J12" s="95"/>
      <c r="L12" s="95"/>
      <c r="M12" s="3"/>
    </row>
    <row r="13" spans="1:13" ht="18.600000000000001" thickBot="1" x14ac:dyDescent="0.4">
      <c r="B13" s="156"/>
      <c r="C13" s="172"/>
      <c r="D13" s="172"/>
      <c r="E13" s="172"/>
      <c r="F13" s="172"/>
      <c r="H13" s="8"/>
      <c r="J13" s="95"/>
      <c r="K13" s="95"/>
      <c r="L13" s="95"/>
      <c r="M13" s="92"/>
    </row>
    <row r="14" spans="1:13" ht="120" customHeight="1" x14ac:dyDescent="0.3">
      <c r="A14" s="243" t="s">
        <v>50</v>
      </c>
      <c r="B14" s="152" t="s">
        <v>300</v>
      </c>
      <c r="C14" s="161" t="s">
        <v>301</v>
      </c>
      <c r="D14" s="161" t="s">
        <v>233</v>
      </c>
      <c r="E14" s="161" t="s">
        <v>299</v>
      </c>
      <c r="F14" s="152" t="s">
        <v>302</v>
      </c>
      <c r="H14" s="8"/>
      <c r="J14" s="95"/>
      <c r="K14" s="95"/>
      <c r="L14" s="95"/>
      <c r="M14" s="3"/>
    </row>
    <row r="15" spans="1:13" ht="18" x14ac:dyDescent="0.3">
      <c r="A15" s="243"/>
      <c r="B15" s="180" t="s">
        <v>13</v>
      </c>
      <c r="C15" s="180" t="s">
        <v>55</v>
      </c>
      <c r="D15" s="180" t="s">
        <v>13</v>
      </c>
      <c r="E15" s="180" t="s">
        <v>13</v>
      </c>
      <c r="F15" s="180" t="s">
        <v>205</v>
      </c>
      <c r="H15" s="8"/>
      <c r="J15" s="95"/>
      <c r="K15" s="95"/>
      <c r="L15" s="95"/>
      <c r="M15" s="3"/>
    </row>
    <row r="16" spans="1:13" ht="49.95" customHeight="1" thickBot="1" x14ac:dyDescent="0.35">
      <c r="A16" s="243"/>
      <c r="B16" s="210" t="s">
        <v>185</v>
      </c>
      <c r="C16" s="162" t="s">
        <v>234</v>
      </c>
      <c r="D16" s="171" t="s">
        <v>235</v>
      </c>
      <c r="E16" s="162" t="s">
        <v>236</v>
      </c>
      <c r="F16" s="176" t="s">
        <v>237</v>
      </c>
      <c r="H16" s="8"/>
      <c r="J16" s="95"/>
      <c r="K16" s="95"/>
      <c r="L16" s="95"/>
      <c r="M16" s="3"/>
    </row>
    <row r="17" spans="1:13" ht="31.2" customHeight="1" thickBot="1" x14ac:dyDescent="0.4">
      <c r="B17" s="156"/>
      <c r="C17" s="172"/>
      <c r="D17" s="172"/>
      <c r="E17" s="172"/>
      <c r="F17" s="172"/>
      <c r="H17" s="8"/>
      <c r="J17" s="95"/>
      <c r="K17" s="95"/>
      <c r="L17" s="95"/>
      <c r="M17" s="92"/>
    </row>
    <row r="18" spans="1:13" ht="25.95" customHeight="1" x14ac:dyDescent="0.3">
      <c r="A18" s="243" t="s">
        <v>60</v>
      </c>
      <c r="B18" s="212" t="s">
        <v>238</v>
      </c>
      <c r="C18" s="161" t="s">
        <v>99</v>
      </c>
      <c r="D18" s="161" t="s">
        <v>61</v>
      </c>
      <c r="E18" s="161" t="s">
        <v>99</v>
      </c>
      <c r="F18" s="213" t="s">
        <v>238</v>
      </c>
      <c r="H18" s="8"/>
      <c r="J18" s="95"/>
      <c r="K18" s="95"/>
      <c r="L18" s="95"/>
      <c r="M18" s="96"/>
    </row>
    <row r="19" spans="1:13" ht="25.95" customHeight="1" x14ac:dyDescent="0.3">
      <c r="A19" s="243"/>
      <c r="B19" s="177" t="s">
        <v>68</v>
      </c>
      <c r="C19" s="208" t="s">
        <v>239</v>
      </c>
      <c r="D19" s="177" t="s">
        <v>154</v>
      </c>
      <c r="E19" s="209" t="s">
        <v>157</v>
      </c>
      <c r="F19" s="177" t="s">
        <v>156</v>
      </c>
      <c r="H19" s="8"/>
      <c r="J19" s="95"/>
      <c r="K19" s="95"/>
      <c r="L19" s="95"/>
      <c r="M19" s="3"/>
    </row>
    <row r="20" spans="1:13" ht="33" customHeight="1" x14ac:dyDescent="0.3">
      <c r="A20" s="243"/>
      <c r="B20" s="175" t="s">
        <v>72</v>
      </c>
      <c r="C20" s="175" t="s">
        <v>159</v>
      </c>
      <c r="D20" s="175" t="s">
        <v>158</v>
      </c>
      <c r="E20" s="175" t="s">
        <v>72</v>
      </c>
      <c r="F20" s="153" t="s">
        <v>158</v>
      </c>
      <c r="H20" s="8"/>
      <c r="J20" s="95"/>
      <c r="K20" s="95"/>
      <c r="L20" s="95"/>
      <c r="M20" s="3"/>
    </row>
    <row r="21" spans="1:13" ht="18.600000000000001" thickBot="1" x14ac:dyDescent="0.35">
      <c r="A21" s="243"/>
      <c r="B21" s="210" t="s">
        <v>185</v>
      </c>
      <c r="C21" s="210" t="s">
        <v>240</v>
      </c>
      <c r="D21" s="162" t="s">
        <v>241</v>
      </c>
      <c r="E21" s="162" t="s">
        <v>213</v>
      </c>
      <c r="F21" s="176" t="s">
        <v>148</v>
      </c>
      <c r="H21" s="8"/>
      <c r="J21" s="95"/>
      <c r="K21" s="95"/>
      <c r="L21" s="95"/>
      <c r="M21" s="3"/>
    </row>
    <row r="22" spans="1:13" ht="18.600000000000001" thickBot="1" x14ac:dyDescent="0.4">
      <c r="B22" s="239" t="s">
        <v>161</v>
      </c>
      <c r="C22" s="239"/>
      <c r="D22" s="239"/>
      <c r="E22" s="239"/>
      <c r="F22" s="239"/>
    </row>
    <row r="23" spans="1:13" ht="33" customHeight="1" x14ac:dyDescent="0.3">
      <c r="A23" s="238" t="s">
        <v>9</v>
      </c>
      <c r="B23" s="186" t="str">
        <f>B16</f>
        <v>Compote Pomme Figue</v>
      </c>
      <c r="C23" s="189" t="s">
        <v>11</v>
      </c>
      <c r="D23" s="189" t="s">
        <v>11</v>
      </c>
      <c r="E23" s="186" t="str">
        <f>E16</f>
        <v>Compote Pomme Myrtille Cardamome</v>
      </c>
      <c r="F23" s="189" t="s">
        <v>11</v>
      </c>
    </row>
    <row r="24" spans="1:13" ht="19.95" customHeight="1" x14ac:dyDescent="0.3">
      <c r="A24" s="238"/>
      <c r="B24" s="182" t="s">
        <v>141</v>
      </c>
      <c r="C24" s="182" t="s">
        <v>242</v>
      </c>
      <c r="D24" s="180" t="s">
        <v>243</v>
      </c>
      <c r="E24" s="180" t="s">
        <v>55</v>
      </c>
      <c r="F24" s="182" t="s">
        <v>80</v>
      </c>
    </row>
    <row r="25" spans="1:13" ht="19.95" customHeight="1" thickBot="1" x14ac:dyDescent="0.35">
      <c r="A25" s="238"/>
      <c r="B25" s="184" t="s">
        <v>244</v>
      </c>
      <c r="C25" s="184" t="s">
        <v>167</v>
      </c>
      <c r="D25" s="184" t="s">
        <v>245</v>
      </c>
      <c r="E25" s="184" t="s">
        <v>246</v>
      </c>
      <c r="F25" s="184" t="s">
        <v>167</v>
      </c>
    </row>
    <row r="26" spans="1:13" ht="18.600000000000001" thickBot="1" x14ac:dyDescent="0.4">
      <c r="B26" s="156"/>
      <c r="C26" s="156"/>
      <c r="D26" s="156"/>
      <c r="E26" s="156"/>
      <c r="F26" s="156"/>
    </row>
    <row r="27" spans="1:13" ht="19.95" customHeight="1" x14ac:dyDescent="0.3">
      <c r="A27" s="238" t="s">
        <v>20</v>
      </c>
      <c r="B27" s="186" t="str">
        <f>B21</f>
        <v>Compote Pomme Figue</v>
      </c>
      <c r="C27" s="186" t="str">
        <f>C21</f>
        <v>Compote Pomme Mangue</v>
      </c>
      <c r="D27" s="186" t="str">
        <f>D21</f>
        <v>Compote Pomme Grenade</v>
      </c>
      <c r="E27" s="186" t="str">
        <f>E21</f>
        <v>Compote Pomme Myrtille</v>
      </c>
      <c r="F27" s="186" t="str">
        <f>F21</f>
        <v>Compote Pomme Abricot</v>
      </c>
    </row>
    <row r="28" spans="1:13" ht="19.95" customHeight="1" x14ac:dyDescent="0.3">
      <c r="A28" s="238"/>
      <c r="B28" s="182" t="s">
        <v>141</v>
      </c>
      <c r="C28" s="182" t="s">
        <v>13</v>
      </c>
      <c r="D28" s="182" t="s">
        <v>141</v>
      </c>
      <c r="E28" s="180" t="s">
        <v>55</v>
      </c>
      <c r="F28" s="182" t="s">
        <v>13</v>
      </c>
    </row>
    <row r="29" spans="1:13" ht="19.95" customHeight="1" thickBot="1" x14ac:dyDescent="0.35">
      <c r="A29" s="238"/>
      <c r="B29" s="184" t="s">
        <v>244</v>
      </c>
      <c r="C29" s="184" t="s">
        <v>112</v>
      </c>
      <c r="D29" s="184" t="s">
        <v>245</v>
      </c>
      <c r="E29" s="184" t="s">
        <v>246</v>
      </c>
      <c r="F29" s="184" t="s">
        <v>112</v>
      </c>
    </row>
    <row r="30" spans="1:13" s="160" customFormat="1" ht="14.4" customHeight="1" x14ac:dyDescent="0.3">
      <c r="B30" s="163"/>
      <c r="C30" s="163"/>
      <c r="D30" s="163"/>
      <c r="E30" s="163"/>
      <c r="F30" s="163"/>
    </row>
    <row r="31" spans="1:13" ht="33" customHeight="1" x14ac:dyDescent="0.3">
      <c r="A31" s="55"/>
      <c r="B31" s="164" t="s">
        <v>170</v>
      </c>
      <c r="C31" s="165" t="s">
        <v>30</v>
      </c>
      <c r="D31" s="166" t="s">
        <v>171</v>
      </c>
      <c r="E31" s="167" t="s">
        <v>172</v>
      </c>
      <c r="F31" s="168" t="s">
        <v>173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174</v>
      </c>
      <c r="C33" s="8"/>
      <c r="D33" s="8"/>
      <c r="E33" s="8"/>
      <c r="F33" s="8"/>
    </row>
    <row r="34" spans="1:6" ht="15.6" x14ac:dyDescent="0.3">
      <c r="B34" s="169"/>
      <c r="C34" s="169"/>
      <c r="D34" s="8"/>
      <c r="E34" s="8"/>
      <c r="F34" s="8"/>
    </row>
    <row r="35" spans="1:6" x14ac:dyDescent="0.3">
      <c r="B35" s="164"/>
      <c r="C35" s="8"/>
      <c r="D35" s="170"/>
      <c r="E35" s="170"/>
      <c r="F35" s="170"/>
    </row>
    <row r="36" spans="1:6" x14ac:dyDescent="0.3">
      <c r="A36" s="97"/>
      <c r="B36" s="3"/>
      <c r="C36" s="3"/>
      <c r="D36" s="170"/>
      <c r="E36" s="170"/>
      <c r="F36" s="170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58"/>
  <sheetViews>
    <sheetView topLeftCell="A14" zoomScale="60" zoomScaleNormal="60" workbookViewId="0">
      <selection activeCell="I23" sqref="I23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1" t="s">
        <v>133</v>
      </c>
      <c r="B3" s="221"/>
      <c r="C3" s="221"/>
      <c r="D3" s="221"/>
      <c r="E3" s="221"/>
      <c r="F3" s="221"/>
      <c r="H3" s="93"/>
      <c r="I3" s="93"/>
      <c r="J3" s="93"/>
      <c r="K3" s="93"/>
      <c r="L3" s="93"/>
      <c r="M3" s="93"/>
    </row>
    <row r="4" spans="1:13" ht="34.5" customHeight="1" x14ac:dyDescent="0.3">
      <c r="A4" s="240" t="s">
        <v>247</v>
      </c>
      <c r="B4" s="240"/>
      <c r="C4" s="240"/>
      <c r="D4" s="240"/>
      <c r="E4" s="240"/>
      <c r="F4" s="240"/>
      <c r="H4" s="93"/>
      <c r="I4" s="93"/>
      <c r="J4" s="93"/>
      <c r="K4" s="93"/>
      <c r="L4" s="93"/>
      <c r="M4" s="93"/>
    </row>
    <row r="5" spans="1:13" ht="34.5" customHeight="1" x14ac:dyDescent="0.3">
      <c r="A5" s="241" t="s">
        <v>248</v>
      </c>
      <c r="B5" s="241"/>
      <c r="C5" s="241"/>
      <c r="D5" s="241"/>
      <c r="E5" s="241"/>
      <c r="F5" s="241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9" t="s">
        <v>4</v>
      </c>
      <c r="C7" s="159" t="s">
        <v>5</v>
      </c>
      <c r="D7" s="159" t="s">
        <v>6</v>
      </c>
      <c r="E7" s="159" t="s">
        <v>7</v>
      </c>
      <c r="F7" s="159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8"/>
      <c r="H8" s="8"/>
      <c r="J8" s="95"/>
      <c r="K8" s="95"/>
      <c r="L8" s="95"/>
    </row>
    <row r="9" spans="1:13" ht="49.95" customHeight="1" x14ac:dyDescent="0.3">
      <c r="A9" s="243" t="s">
        <v>36</v>
      </c>
      <c r="B9" s="152"/>
      <c r="C9" s="161" t="s">
        <v>249</v>
      </c>
      <c r="D9" s="152" t="s">
        <v>250</v>
      </c>
      <c r="E9" s="161" t="s">
        <v>251</v>
      </c>
      <c r="F9" s="161"/>
      <c r="H9" s="8"/>
      <c r="K9" s="95"/>
      <c r="L9" s="95"/>
      <c r="M9" s="3"/>
    </row>
    <row r="10" spans="1:13" ht="120" customHeight="1" x14ac:dyDescent="0.3">
      <c r="A10" s="243"/>
      <c r="B10" s="177" t="s">
        <v>252</v>
      </c>
      <c r="C10" s="153" t="s">
        <v>303</v>
      </c>
      <c r="D10" s="177" t="s">
        <v>253</v>
      </c>
      <c r="E10" s="177" t="s">
        <v>254</v>
      </c>
      <c r="F10" s="177" t="s">
        <v>255</v>
      </c>
      <c r="G10" s="97"/>
      <c r="H10" s="8"/>
      <c r="K10" s="95"/>
      <c r="L10" s="95"/>
      <c r="M10" s="3"/>
    </row>
    <row r="11" spans="1:13" ht="18" x14ac:dyDescent="0.3">
      <c r="A11" s="243"/>
      <c r="B11" s="214" t="s">
        <v>256</v>
      </c>
      <c r="C11" s="215" t="s">
        <v>141</v>
      </c>
      <c r="D11" s="191" t="s">
        <v>19</v>
      </c>
      <c r="E11" s="215" t="s">
        <v>54</v>
      </c>
      <c r="F11" s="216" t="s">
        <v>205</v>
      </c>
      <c r="H11" s="8"/>
      <c r="J11" s="95"/>
      <c r="K11" s="95"/>
      <c r="L11" s="95"/>
      <c r="M11" s="3"/>
    </row>
    <row r="12" spans="1:13" ht="49.95" customHeight="1" thickBot="1" x14ac:dyDescent="0.35">
      <c r="A12" s="243"/>
      <c r="B12" s="217" t="str">
        <f>B16</f>
        <v>Compote Pomme Prune</v>
      </c>
      <c r="C12" s="218" t="s">
        <v>11</v>
      </c>
      <c r="D12" s="219" t="s">
        <v>11</v>
      </c>
      <c r="E12" s="218" t="s">
        <v>11</v>
      </c>
      <c r="F12" s="220" t="str">
        <f>F16</f>
        <v>Compote Pomme Myrtille Citron</v>
      </c>
      <c r="H12" s="8"/>
      <c r="J12" s="95"/>
      <c r="L12" s="95"/>
      <c r="M12" s="3"/>
    </row>
    <row r="13" spans="1:13" ht="18.600000000000001" thickBot="1" x14ac:dyDescent="0.4">
      <c r="B13" s="156"/>
      <c r="C13" s="172"/>
      <c r="D13" s="172"/>
      <c r="E13" s="172"/>
      <c r="F13" s="172"/>
      <c r="H13" s="8"/>
      <c r="J13" s="95"/>
      <c r="K13" s="95"/>
      <c r="L13" s="95"/>
      <c r="M13" s="92"/>
    </row>
    <row r="14" spans="1:13" ht="120" customHeight="1" x14ac:dyDescent="0.3">
      <c r="A14" s="243" t="s">
        <v>50</v>
      </c>
      <c r="B14" s="161" t="s">
        <v>257</v>
      </c>
      <c r="C14" s="152" t="s">
        <v>304</v>
      </c>
      <c r="D14" s="161" t="s">
        <v>305</v>
      </c>
      <c r="E14" s="161" t="s">
        <v>258</v>
      </c>
      <c r="F14" s="152" t="s">
        <v>306</v>
      </c>
      <c r="H14" s="8"/>
      <c r="J14" s="95"/>
      <c r="K14" s="95"/>
      <c r="L14" s="95"/>
      <c r="M14" s="3"/>
    </row>
    <row r="15" spans="1:13" ht="18" x14ac:dyDescent="0.3">
      <c r="A15" s="243"/>
      <c r="B15" s="180" t="s">
        <v>205</v>
      </c>
      <c r="C15" s="180" t="s">
        <v>54</v>
      </c>
      <c r="D15" s="180" t="s">
        <v>55</v>
      </c>
      <c r="E15" s="180" t="s">
        <v>54</v>
      </c>
      <c r="F15" s="180" t="s">
        <v>205</v>
      </c>
      <c r="H15" s="8"/>
      <c r="J15" s="95"/>
      <c r="K15" s="95"/>
      <c r="L15" s="95"/>
      <c r="M15" s="3"/>
    </row>
    <row r="16" spans="1:13" ht="49.95" customHeight="1" thickBot="1" x14ac:dyDescent="0.35">
      <c r="A16" s="243"/>
      <c r="B16" s="210" t="s">
        <v>259</v>
      </c>
      <c r="C16" s="162" t="s">
        <v>260</v>
      </c>
      <c r="D16" s="171" t="s">
        <v>106</v>
      </c>
      <c r="E16" s="162" t="s">
        <v>261</v>
      </c>
      <c r="F16" s="176" t="s">
        <v>262</v>
      </c>
      <c r="H16" s="8"/>
      <c r="J16" s="95"/>
      <c r="K16" s="95"/>
      <c r="L16" s="95"/>
      <c r="M16" s="3"/>
    </row>
    <row r="17" spans="1:13" ht="31.2" customHeight="1" thickBot="1" x14ac:dyDescent="0.4">
      <c r="B17" s="156"/>
      <c r="C17" s="172"/>
      <c r="D17" s="172"/>
      <c r="E17" s="172"/>
      <c r="F17" s="172"/>
      <c r="H17" s="8"/>
      <c r="J17" s="95"/>
      <c r="K17" s="95"/>
      <c r="L17" s="95"/>
      <c r="M17" s="92"/>
    </row>
    <row r="18" spans="1:13" ht="25.95" customHeight="1" x14ac:dyDescent="0.3">
      <c r="A18" s="243" t="s">
        <v>60</v>
      </c>
      <c r="B18" s="178" t="s">
        <v>99</v>
      </c>
      <c r="C18" s="213" t="s">
        <v>263</v>
      </c>
      <c r="D18" s="174" t="s">
        <v>99</v>
      </c>
      <c r="E18" s="161" t="s">
        <v>152</v>
      </c>
      <c r="F18" s="213" t="s">
        <v>263</v>
      </c>
      <c r="H18" s="8"/>
      <c r="J18" s="95"/>
      <c r="K18" s="95"/>
      <c r="L18" s="95"/>
      <c r="M18" s="96"/>
    </row>
    <row r="19" spans="1:13" ht="25.95" customHeight="1" x14ac:dyDescent="0.3">
      <c r="A19" s="243"/>
      <c r="B19" s="177" t="s">
        <v>154</v>
      </c>
      <c r="C19" s="177" t="s">
        <v>155</v>
      </c>
      <c r="D19" s="209" t="s">
        <v>156</v>
      </c>
      <c r="E19" s="208" t="s">
        <v>264</v>
      </c>
      <c r="F19" s="177" t="s">
        <v>68</v>
      </c>
      <c r="H19" s="8"/>
      <c r="J19" s="95"/>
      <c r="K19" s="95"/>
      <c r="L19" s="95"/>
      <c r="M19" s="3"/>
    </row>
    <row r="20" spans="1:13" ht="33" customHeight="1" x14ac:dyDescent="0.3">
      <c r="A20" s="243"/>
      <c r="B20" s="153" t="s">
        <v>265</v>
      </c>
      <c r="C20" s="153" t="s">
        <v>266</v>
      </c>
      <c r="D20" s="153" t="s">
        <v>307</v>
      </c>
      <c r="E20" s="153" t="s">
        <v>267</v>
      </c>
      <c r="F20" s="153" t="s">
        <v>265</v>
      </c>
      <c r="H20" s="8"/>
      <c r="J20" s="95"/>
      <c r="K20" s="95"/>
      <c r="L20" s="95"/>
      <c r="M20" s="3"/>
    </row>
    <row r="21" spans="1:13" ht="18.600000000000001" thickBot="1" x14ac:dyDescent="0.35">
      <c r="A21" s="243"/>
      <c r="B21" s="210" t="s">
        <v>259</v>
      </c>
      <c r="C21" s="162" t="s">
        <v>73</v>
      </c>
      <c r="D21" s="171" t="s">
        <v>106</v>
      </c>
      <c r="E21" s="162" t="s">
        <v>268</v>
      </c>
      <c r="F21" s="162" t="s">
        <v>269</v>
      </c>
      <c r="H21" s="8"/>
      <c r="J21" s="95"/>
      <c r="K21" s="95"/>
      <c r="L21" s="95"/>
      <c r="M21" s="3"/>
    </row>
    <row r="22" spans="1:13" ht="18.600000000000001" thickBot="1" x14ac:dyDescent="0.4">
      <c r="B22" s="239" t="s">
        <v>161</v>
      </c>
      <c r="C22" s="239"/>
      <c r="D22" s="239"/>
      <c r="E22" s="239"/>
      <c r="F22" s="239"/>
    </row>
    <row r="23" spans="1:13" ht="30.75" customHeight="1" x14ac:dyDescent="0.3">
      <c r="A23" s="238" t="s">
        <v>9</v>
      </c>
      <c r="B23" s="205" t="s">
        <v>11</v>
      </c>
      <c r="C23" s="161" t="str">
        <f>C16</f>
        <v>Compote Pomme Menthe cacao</v>
      </c>
      <c r="D23" s="161" t="str">
        <f>D16</f>
        <v>Compote Pomme Melon</v>
      </c>
      <c r="E23" s="161" t="s">
        <v>261</v>
      </c>
      <c r="F23" s="205" t="s">
        <v>11</v>
      </c>
    </row>
    <row r="24" spans="1:13" ht="19.95" customHeight="1" x14ac:dyDescent="0.3">
      <c r="A24" s="238"/>
      <c r="B24" s="190" t="s">
        <v>13</v>
      </c>
      <c r="C24" s="190" t="s">
        <v>80</v>
      </c>
      <c r="D24" s="190" t="s">
        <v>205</v>
      </c>
      <c r="E24" s="190" t="s">
        <v>163</v>
      </c>
      <c r="F24" s="190" t="s">
        <v>82</v>
      </c>
    </row>
    <row r="25" spans="1:13" ht="19.95" customHeight="1" thickBot="1" x14ac:dyDescent="0.35">
      <c r="A25" s="238"/>
      <c r="B25" s="193" t="s">
        <v>23</v>
      </c>
      <c r="C25" s="193" t="s">
        <v>12</v>
      </c>
      <c r="D25" s="193" t="s">
        <v>270</v>
      </c>
      <c r="E25" s="194" t="s">
        <v>12</v>
      </c>
      <c r="F25" s="193" t="s">
        <v>271</v>
      </c>
    </row>
    <row r="26" spans="1:13" ht="18.600000000000001" thickBot="1" x14ac:dyDescent="0.4">
      <c r="B26" s="187"/>
      <c r="C26" s="188"/>
      <c r="D26" s="188"/>
      <c r="E26" s="188"/>
      <c r="F26" s="188"/>
    </row>
    <row r="27" spans="1:13" ht="19.95" customHeight="1" x14ac:dyDescent="0.3">
      <c r="A27" s="238" t="s">
        <v>20</v>
      </c>
      <c r="B27" s="161" t="str">
        <f>B21</f>
        <v>Compote Pomme Prune</v>
      </c>
      <c r="C27" s="161" t="str">
        <f>C21</f>
        <v>Compote de Pommes</v>
      </c>
      <c r="D27" s="161" t="str">
        <f>D21</f>
        <v>Compote Pomme Melon</v>
      </c>
      <c r="E27" s="161" t="str">
        <f>E21</f>
        <v>Compote Pomme Pêche</v>
      </c>
      <c r="F27" s="161" t="str">
        <f>F21</f>
        <v xml:space="preserve">Compote Pomme Myrtille </v>
      </c>
    </row>
    <row r="28" spans="1:13" ht="19.95" customHeight="1" x14ac:dyDescent="0.3">
      <c r="A28" s="238"/>
      <c r="B28" s="190" t="s">
        <v>13</v>
      </c>
      <c r="C28" s="190" t="s">
        <v>55</v>
      </c>
      <c r="D28" s="190" t="s">
        <v>205</v>
      </c>
      <c r="E28" s="190" t="s">
        <v>55</v>
      </c>
      <c r="F28" s="190" t="s">
        <v>13</v>
      </c>
    </row>
    <row r="29" spans="1:13" ht="19.95" customHeight="1" thickBot="1" x14ac:dyDescent="0.35">
      <c r="A29" s="238"/>
      <c r="B29" s="193" t="s">
        <v>23</v>
      </c>
      <c r="C29" s="194" t="s">
        <v>112</v>
      </c>
      <c r="D29" s="194" t="s">
        <v>24</v>
      </c>
      <c r="E29" s="194" t="s">
        <v>112</v>
      </c>
      <c r="F29" s="193" t="s">
        <v>271</v>
      </c>
    </row>
    <row r="30" spans="1:13" s="160" customFormat="1" ht="14.4" customHeight="1" x14ac:dyDescent="0.3">
      <c r="B30" s="163"/>
      <c r="C30" s="163"/>
      <c r="D30" s="163"/>
      <c r="E30" s="163"/>
      <c r="F30" s="163"/>
    </row>
    <row r="31" spans="1:13" ht="33" customHeight="1" x14ac:dyDescent="0.3">
      <c r="A31" s="55"/>
      <c r="B31" s="164" t="s">
        <v>170</v>
      </c>
      <c r="C31" s="165" t="s">
        <v>30</v>
      </c>
      <c r="D31" s="166" t="s">
        <v>171</v>
      </c>
      <c r="E31" s="167" t="s">
        <v>172</v>
      </c>
      <c r="F31" s="168" t="s">
        <v>173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174</v>
      </c>
      <c r="C33" s="8"/>
      <c r="D33" s="8"/>
      <c r="E33" s="8"/>
      <c r="F33" s="8"/>
    </row>
    <row r="34" spans="1:6" ht="15.6" x14ac:dyDescent="0.3">
      <c r="B34" s="169"/>
      <c r="C34" s="169"/>
      <c r="D34" s="8"/>
      <c r="E34" s="8"/>
      <c r="F34" s="8"/>
    </row>
    <row r="35" spans="1:6" x14ac:dyDescent="0.3">
      <c r="B35" s="164"/>
      <c r="C35" s="8"/>
      <c r="D35" s="170"/>
      <c r="E35" s="170"/>
      <c r="F35" s="170"/>
    </row>
    <row r="36" spans="1:6" x14ac:dyDescent="0.3">
      <c r="A36" s="97"/>
      <c r="B36" s="3"/>
      <c r="C36" s="3"/>
      <c r="D36" s="170"/>
      <c r="E36" s="170"/>
      <c r="F36" s="170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3"/>
  <sheetViews>
    <sheetView view="pageBreakPreview" zoomScale="120" zoomScaleNormal="120" zoomScaleSheetLayoutView="120" workbookViewId="0">
      <pane ySplit="3" topLeftCell="A82" activePane="bottomLeft" state="frozen"/>
      <selection activeCell="K7" sqref="K7"/>
      <selection pane="bottomLeft" activeCell="E98" sqref="E98"/>
    </sheetView>
  </sheetViews>
  <sheetFormatPr baseColWidth="10" defaultColWidth="10.6640625" defaultRowHeight="10.199999999999999" x14ac:dyDescent="0.2"/>
  <cols>
    <col min="1" max="1" width="38.6640625" style="145" bestFit="1" customWidth="1"/>
    <col min="2" max="15" width="5.6640625" style="105" customWidth="1"/>
    <col min="16" max="16384" width="10.6640625" style="146"/>
  </cols>
  <sheetData>
    <row r="1" spans="1:15" ht="14.25" customHeight="1" x14ac:dyDescent="0.3">
      <c r="A1"/>
      <c r="B1" s="244" t="s">
        <v>272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6"/>
    </row>
    <row r="2" spans="1:15" ht="19.2" x14ac:dyDescent="0.3">
      <c r="A2"/>
      <c r="B2" s="102" t="s">
        <v>273</v>
      </c>
      <c r="C2" s="103" t="s">
        <v>274</v>
      </c>
      <c r="D2" s="103" t="s">
        <v>275</v>
      </c>
      <c r="E2" s="103" t="s">
        <v>276</v>
      </c>
      <c r="F2" s="103" t="s">
        <v>277</v>
      </c>
      <c r="G2" s="103" t="s">
        <v>278</v>
      </c>
      <c r="H2" s="103" t="s">
        <v>279</v>
      </c>
      <c r="I2" s="103" t="s">
        <v>280</v>
      </c>
      <c r="J2" s="103" t="s">
        <v>281</v>
      </c>
      <c r="K2" s="103" t="s">
        <v>282</v>
      </c>
      <c r="L2" s="103" t="s">
        <v>283</v>
      </c>
      <c r="M2" s="103" t="s">
        <v>284</v>
      </c>
      <c r="N2" s="103" t="s">
        <v>285</v>
      </c>
      <c r="O2" s="104" t="s">
        <v>286</v>
      </c>
    </row>
    <row r="3" spans="1:15" ht="5.4" customHeight="1" thickBot="1" x14ac:dyDescent="0.35">
      <c r="A3"/>
      <c r="O3" s="106"/>
    </row>
    <row r="4" spans="1:15" s="101" customFormat="1" ht="16.95" customHeight="1" x14ac:dyDescent="0.3">
      <c r="A4" s="147" t="str">
        <f>'S23-DEJ'!A4:F4</f>
        <v>Du 01 au 05 Juin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24.45" customHeight="1" x14ac:dyDescent="0.3">
      <c r="A5" s="109" t="str">
        <f>'S23-DEJ'!E9</f>
        <v>Velouté de saison (légumes variés)</v>
      </c>
      <c r="B5" s="116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ht="24.45" customHeight="1" x14ac:dyDescent="0.3">
      <c r="A6" s="112" t="str">
        <f>'S23-DEJ'!D9</f>
        <v>Salade de blé* (Blé) aux champignons</v>
      </c>
      <c r="B6" s="148" t="s">
        <v>287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1:15" s="101" customFormat="1" ht="24.45" customHeight="1" x14ac:dyDescent="0.3">
      <c r="A7" s="112" t="str">
        <f>+'S23-DEJ'!C9</f>
        <v>Salade de tomates cerises (A couper en quatre)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1" customFormat="1" ht="30" customHeight="1" x14ac:dyDescent="0.3">
      <c r="A8" s="109" t="str">
        <f>+'S23-DEJ'!B14</f>
        <v xml:space="preserve">Moussaka (Lait) (aubergines, tomates), Quinoa  et mixé de Poulet </v>
      </c>
      <c r="B8" s="110"/>
      <c r="C8" s="116" t="s">
        <v>287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ht="30" customHeight="1" x14ac:dyDescent="0.3">
      <c r="A9" s="115" t="str">
        <f>'S23-DEJ'!$C$14</f>
        <v>Carottes vichy, Pâtes* (blé) à l'huile d'olive et mixé de Boeuf</v>
      </c>
      <c r="B9" s="116" t="s">
        <v>287</v>
      </c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7"/>
    </row>
    <row r="10" spans="1:15" s="101" customFormat="1" ht="30" customHeight="1" x14ac:dyDescent="0.3">
      <c r="A10" s="115" t="str">
        <f>'S23-DEJ'!$D$14</f>
        <v>Courgettes au curry, Polenta au bouillon de légumes et mixé de Poisson du jour*</v>
      </c>
      <c r="B10" s="116"/>
      <c r="C10" s="116"/>
      <c r="D10" s="116" t="s">
        <v>287</v>
      </c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101" customFormat="1" ht="30" customHeight="1" x14ac:dyDescent="0.3">
      <c r="A11" s="115" t="str">
        <f>'S23-DEJ'!E14</f>
        <v xml:space="preserve">Haricots verts à l'ail, Riz  façon basquaise et mixé de  Poulet 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101" customFormat="1" ht="30" customHeight="1" thickBot="1" x14ac:dyDescent="0.35">
      <c r="A12" s="118" t="str">
        <f>'S23-DEJ'!$F$14</f>
        <v>Courge et Navets à la crème* (Lait), Pommes de terre sautées et Mixé de Poisson du jour*</v>
      </c>
      <c r="B12" s="119"/>
      <c r="C12" s="119" t="s">
        <v>287</v>
      </c>
      <c r="D12" s="119" t="s">
        <v>287</v>
      </c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01" customFormat="1" x14ac:dyDescent="0.3">
      <c r="A13" s="115" t="str">
        <f>+'S23-DEJ'!B12</f>
        <v>Compote Pomme Citron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5" t="str">
        <f>+'S23-DEJ'!C16</f>
        <v>Compote Pomme Abricot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101" customFormat="1" x14ac:dyDescent="0.3">
      <c r="A15" s="115" t="str">
        <f>+'S23-DEJ'!D16</f>
        <v>Compote Pomme Pamplemousse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101" customFormat="1" x14ac:dyDescent="0.3">
      <c r="A16" s="115" t="str">
        <f>'S23-DEJ'!E12</f>
        <v>Compote Pomme Menthe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1" customFormat="1" x14ac:dyDescent="0.3">
      <c r="A17" s="118" t="str">
        <f>'S23-DEJ'!F12</f>
        <v>Compote Pomme Framboise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s="101" customFormat="1" x14ac:dyDescent="0.3">
      <c r="A18" s="115" t="str">
        <f>'S23-DEJ'!B18</f>
        <v>Mixé de Poulet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1:15" s="101" customFormat="1" x14ac:dyDescent="0.3">
      <c r="A19" s="115" t="str">
        <f>'S23-DEJ'!C18</f>
        <v>Mixé de Bœuf</v>
      </c>
      <c r="B19" s="116"/>
      <c r="C19" s="116"/>
      <c r="D19" s="116"/>
      <c r="E19" s="116"/>
      <c r="F19" s="116"/>
      <c r="G19" s="110"/>
      <c r="H19" s="116"/>
      <c r="I19" s="116"/>
      <c r="J19" s="116"/>
      <c r="K19" s="116"/>
      <c r="L19" s="116"/>
      <c r="M19" s="116"/>
      <c r="N19" s="116"/>
      <c r="O19" s="117"/>
    </row>
    <row r="20" spans="1:15" s="101" customFormat="1" x14ac:dyDescent="0.3">
      <c r="A20" s="115" t="str">
        <f>'S23-DEJ'!D18</f>
        <v>Mixé de Poisson du jour*</v>
      </c>
      <c r="B20" s="116"/>
      <c r="C20" s="116"/>
      <c r="D20" s="116" t="s">
        <v>287</v>
      </c>
      <c r="E20" s="116"/>
      <c r="F20" s="116"/>
      <c r="G20" s="110"/>
      <c r="H20" s="116"/>
      <c r="I20" s="116"/>
      <c r="J20" s="116"/>
      <c r="K20" s="116"/>
      <c r="L20" s="116"/>
      <c r="M20" s="116"/>
      <c r="N20" s="116"/>
      <c r="O20" s="117"/>
    </row>
    <row r="21" spans="1:15" s="101" customFormat="1" x14ac:dyDescent="0.3">
      <c r="A21" s="115" t="str">
        <f>'S23-DEJ'!E18</f>
        <v xml:space="preserve">Mixé de Poulet 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101" customFormat="1" x14ac:dyDescent="0.3">
      <c r="A22" s="115" t="str">
        <f>'S23-DEJ'!F18</f>
        <v>Mixé de Poisson du jour*</v>
      </c>
      <c r="B22" s="113"/>
      <c r="C22" s="113"/>
      <c r="D22" s="113" t="s">
        <v>287</v>
      </c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101" customFormat="1" x14ac:dyDescent="0.3">
      <c r="A23" s="121" t="str">
        <f>'S23-DEJ'!B19</f>
        <v>Purée d'Aubergines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x14ac:dyDescent="0.3">
      <c r="A24" s="122" t="str">
        <f>'S23-DEJ'!C19</f>
        <v>Purée de Carottes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/>
    </row>
    <row r="25" spans="1:15" s="101" customFormat="1" x14ac:dyDescent="0.3">
      <c r="A25" s="122" t="str">
        <f>'S23-DEJ'!D19</f>
        <v>Purée de Courges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/>
    </row>
    <row r="26" spans="1:15" s="101" customFormat="1" x14ac:dyDescent="0.3">
      <c r="A26" s="122" t="str">
        <f>'S23-DEJ'!E19</f>
        <v>Purée d'Haricots verts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4"/>
    </row>
    <row r="27" spans="1:15" s="101" customFormat="1" x14ac:dyDescent="0.3">
      <c r="A27" s="118" t="str">
        <f>'S23-DEJ'!F19</f>
        <v>Purée de Courges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20"/>
    </row>
    <row r="28" spans="1:15" s="101" customFormat="1" x14ac:dyDescent="0.3">
      <c r="A28" s="115" t="s">
        <v>71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4"/>
    </row>
    <row r="29" spans="1:15" s="101" customFormat="1" x14ac:dyDescent="0.3">
      <c r="A29" s="118" t="s">
        <v>72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20"/>
    </row>
    <row r="30" spans="1:15" x14ac:dyDescent="0.2">
      <c r="A30" s="115" t="s">
        <v>73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6"/>
    </row>
    <row r="31" spans="1:15" x14ac:dyDescent="0.2">
      <c r="A31" s="127" t="s">
        <v>74</v>
      </c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4"/>
    </row>
    <row r="32" spans="1:15" ht="3.75" customHeight="1" x14ac:dyDescent="0.2">
      <c r="A32" s="128"/>
      <c r="B32" s="129"/>
      <c r="C32" s="129"/>
      <c r="D32" s="129"/>
      <c r="E32" s="129"/>
      <c r="F32" s="129"/>
      <c r="G32" s="129"/>
      <c r="H32" s="129"/>
      <c r="I32" s="129"/>
      <c r="J32" s="129"/>
      <c r="K32" s="130"/>
      <c r="L32" s="130"/>
      <c r="M32" s="130"/>
      <c r="N32" s="130"/>
      <c r="O32" s="131"/>
    </row>
    <row r="33" spans="1:15" ht="14.25" customHeight="1" thickBot="1" x14ac:dyDescent="0.25">
      <c r="A33" s="132" t="str" cm="1">
        <f t="array" ref="A33:F33">'S24-DEJ'!A4:F4</f>
        <v>Du 08 au 12 Juin 2026</v>
      </c>
      <c r="B33" s="133">
        <v>0</v>
      </c>
      <c r="C33" s="133">
        <v>0</v>
      </c>
      <c r="D33" s="133">
        <v>0</v>
      </c>
      <c r="E33" s="133">
        <v>0</v>
      </c>
      <c r="F33" s="133">
        <v>0</v>
      </c>
      <c r="G33" s="133"/>
      <c r="H33" s="133"/>
      <c r="I33" s="133"/>
      <c r="J33" s="133"/>
      <c r="K33" s="133"/>
      <c r="L33" s="133"/>
      <c r="M33" s="133"/>
      <c r="N33" s="133"/>
      <c r="O33" s="134"/>
    </row>
    <row r="34" spans="1:15" ht="30" customHeight="1" x14ac:dyDescent="0.2">
      <c r="A34" s="109" t="str">
        <f>'S24-DEJ'!B9</f>
        <v>Salade Tomate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35"/>
    </row>
    <row r="35" spans="1:15" ht="30" customHeight="1" x14ac:dyDescent="0.2">
      <c r="A35" s="112" t="str">
        <f>'S24-DEJ'!D9</f>
        <v>Velouté de Petit pois à la menthe* (lait)</v>
      </c>
      <c r="B35" s="150"/>
      <c r="C35" s="150" t="s">
        <v>287</v>
      </c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1"/>
    </row>
    <row r="36" spans="1:15" ht="30" customHeight="1" x14ac:dyDescent="0.2">
      <c r="A36" s="118" t="str">
        <f>'S24-DEJ'!F9</f>
        <v xml:space="preserve">Salade de Pâtes* (Blé) aux petits légumes (carottes, concombres, oignons) </v>
      </c>
      <c r="B36" s="136" t="s">
        <v>287</v>
      </c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7"/>
    </row>
    <row r="37" spans="1:15" ht="30" customHeight="1" x14ac:dyDescent="0.2">
      <c r="A37" s="115" t="str">
        <f>'S24-DEJ'!B10</f>
        <v>Fideuà revisité* (Blé) (Carottes, Artichauts), cuisses de Poulet</v>
      </c>
      <c r="B37" s="125" t="s">
        <v>287</v>
      </c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6"/>
    </row>
    <row r="38" spans="1:15" ht="30" customHeight="1" x14ac:dyDescent="0.2">
      <c r="A38" s="122" t="str">
        <f>'S24-DEJ'!C10</f>
        <v>Courgettes à l'aneth, Riz pilaf et Poisson du jour* façon moqueca (poivrons, tomates et jus de coco)</v>
      </c>
      <c r="B38" s="138"/>
      <c r="D38" s="138" t="s">
        <v>287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9"/>
    </row>
    <row r="39" spans="1:15" ht="30" customHeight="1" x14ac:dyDescent="0.2">
      <c r="A39" s="122" t="str">
        <f>'S24-DEJ'!D10</f>
        <v xml:space="preserve">Curry d'Aubergines* (Lait), Millet décortiqué au bouillon de légumes, Haricots coco à l'huile d'olive </v>
      </c>
      <c r="B39" s="138"/>
      <c r="C39" s="138" t="s">
        <v>287</v>
      </c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9"/>
    </row>
    <row r="40" spans="1:15" ht="30" customHeight="1" x14ac:dyDescent="0.2">
      <c r="A40" s="122" t="str">
        <f>'S24-DEJ'!E10</f>
        <v>Epinards à la crème* (Lait), Quinoa et Poisson du jour*</v>
      </c>
      <c r="B40" s="138"/>
      <c r="C40" s="138" t="s">
        <v>287</v>
      </c>
      <c r="D40" s="138" t="s">
        <v>287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9"/>
    </row>
    <row r="41" spans="1:15" ht="30" customHeight="1" x14ac:dyDescent="0.2">
      <c r="A41" s="140" t="str">
        <f>'S24-DEJ'!F10</f>
        <v>Haricots verts au curry, Patates douces et Bœuf au curcuma</v>
      </c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9"/>
    </row>
    <row r="42" spans="1:15" ht="14.25" customHeight="1" x14ac:dyDescent="0.2">
      <c r="A42" s="109" t="str">
        <f>'S24-DEJ'!B16</f>
        <v>Compote Pomme Abricot Fleur d'oranger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35"/>
    </row>
    <row r="43" spans="1:15" ht="14.25" customHeight="1" x14ac:dyDescent="0.2">
      <c r="A43" s="122" t="str">
        <f>'S24-DEJ'!C16</f>
        <v xml:space="preserve">Compote Pomme Cerise </v>
      </c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9"/>
    </row>
    <row r="44" spans="1:15" ht="14.25" customHeight="1" x14ac:dyDescent="0.2">
      <c r="A44" s="122" t="str">
        <f>'S24-DEJ'!D16</f>
        <v>Compote Pomme Myrtille</v>
      </c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9"/>
    </row>
    <row r="45" spans="1:15" ht="14.25" customHeight="1" x14ac:dyDescent="0.2">
      <c r="A45" s="122" t="str">
        <f>'S24-DEJ'!E16</f>
        <v>Compote Pomme Banane Eucalyptus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9"/>
    </row>
    <row r="46" spans="1:15" ht="14.25" customHeight="1" x14ac:dyDescent="0.2">
      <c r="A46" s="118" t="str">
        <f>'S24-DEJ'!F16</f>
        <v xml:space="preserve">Compote Pomme Cerise Menthe </v>
      </c>
      <c r="B46" s="136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7"/>
    </row>
    <row r="47" spans="1:15" ht="14.25" customHeight="1" x14ac:dyDescent="0.2">
      <c r="A47" s="115" t="str">
        <f>'S24-DEJ'!B18</f>
        <v>Mixé de Poulet</v>
      </c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6"/>
    </row>
    <row r="48" spans="1:15" ht="14.25" customHeight="1" x14ac:dyDescent="0.2">
      <c r="A48" s="122" t="str">
        <f>'S24-DEJ'!C18</f>
        <v>Mixé de Poisson du jour*</v>
      </c>
      <c r="B48" s="138"/>
      <c r="C48" s="138"/>
      <c r="D48" s="138" t="s">
        <v>287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9"/>
    </row>
    <row r="49" spans="1:15" ht="14.25" customHeight="1" x14ac:dyDescent="0.2">
      <c r="A49" s="122" t="str">
        <f>'S24-DEJ'!D18</f>
        <v>Mixé de Poulet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9"/>
    </row>
    <row r="50" spans="1:15" ht="14.25" customHeight="1" x14ac:dyDescent="0.2">
      <c r="A50" s="122" t="str">
        <f>'S24-DEJ'!E18</f>
        <v>Mixé de Poisson du jour*</v>
      </c>
      <c r="B50" s="138"/>
      <c r="C50" s="138"/>
      <c r="D50" s="138" t="s">
        <v>287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9"/>
    </row>
    <row r="51" spans="1:15" ht="14.25" customHeight="1" x14ac:dyDescent="0.2">
      <c r="A51" s="127" t="str">
        <f>'S24-DEJ'!F18</f>
        <v>Mixé de Bœuf</v>
      </c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4"/>
    </row>
    <row r="52" spans="1:15" ht="14.25" customHeight="1" x14ac:dyDescent="0.2">
      <c r="A52" s="109" t="str">
        <f>'S24-DEJ'!B19</f>
        <v>Purée de Carottes</v>
      </c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35"/>
    </row>
    <row r="53" spans="1:15" ht="14.25" customHeight="1" x14ac:dyDescent="0.2">
      <c r="A53" s="122" t="str">
        <f>'S24-DEJ'!C19</f>
        <v>Purée de Courgettes</v>
      </c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9"/>
    </row>
    <row r="54" spans="1:15" ht="14.25" customHeight="1" x14ac:dyDescent="0.2">
      <c r="A54" s="122" t="str">
        <f>'S24-DEJ'!D19</f>
        <v>Purée d'Aubergines</v>
      </c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9"/>
    </row>
    <row r="55" spans="1:15" ht="14.25" customHeight="1" x14ac:dyDescent="0.2">
      <c r="A55" s="122" t="str">
        <f>'S24-DEJ'!E19</f>
        <v>Purée d'Epinards</v>
      </c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9"/>
    </row>
    <row r="56" spans="1:15" ht="14.25" customHeight="1" x14ac:dyDescent="0.2">
      <c r="A56" s="118" t="str">
        <f>'S24-DEJ'!F19</f>
        <v>Purée d'Haricots verts</v>
      </c>
      <c r="B56" s="136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7"/>
    </row>
    <row r="57" spans="1:15" ht="14.25" customHeight="1" x14ac:dyDescent="0.2">
      <c r="A57" s="109" t="s">
        <v>71</v>
      </c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35"/>
    </row>
    <row r="58" spans="1:15" ht="14.25" customHeight="1" x14ac:dyDescent="0.2">
      <c r="A58" s="118" t="s">
        <v>72</v>
      </c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7"/>
    </row>
    <row r="59" spans="1:15" ht="14.25" customHeight="1" x14ac:dyDescent="0.2">
      <c r="A59" s="115" t="s">
        <v>73</v>
      </c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6"/>
    </row>
    <row r="60" spans="1:15" ht="14.25" customHeight="1" x14ac:dyDescent="0.2">
      <c r="A60" s="127" t="s">
        <v>74</v>
      </c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4"/>
    </row>
    <row r="61" spans="1:15" ht="14.25" customHeight="1" x14ac:dyDescent="0.2">
      <c r="A61" s="128" t="str">
        <f>'S24-DEJ'!B20</f>
        <v xml:space="preserve">Purée de Pois cassés 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30"/>
      <c r="L61" s="130"/>
      <c r="M61" s="130"/>
      <c r="N61" s="130"/>
      <c r="O61" s="131"/>
    </row>
    <row r="62" spans="1:15" ht="14.25" customHeight="1" thickBot="1" x14ac:dyDescent="0.25">
      <c r="A62" s="141" t="str" cm="1">
        <f t="array" ref="A62:F62">'S25-DEJ'!A4:F4</f>
        <v>Du 15 au 19 Juin 2026</v>
      </c>
      <c r="B62" s="107">
        <v>0</v>
      </c>
      <c r="C62" s="107">
        <v>0</v>
      </c>
      <c r="D62" s="107">
        <v>0</v>
      </c>
      <c r="E62" s="107">
        <v>0</v>
      </c>
      <c r="F62" s="107">
        <v>0</v>
      </c>
      <c r="G62" s="107"/>
      <c r="H62" s="107"/>
      <c r="I62" s="107"/>
      <c r="J62" s="107"/>
      <c r="K62" s="107"/>
      <c r="L62" s="107"/>
      <c r="M62" s="107"/>
      <c r="N62" s="107"/>
      <c r="O62" s="108"/>
    </row>
    <row r="63" spans="1:15" ht="28.2" customHeight="1" x14ac:dyDescent="0.2">
      <c r="A63" s="109" t="str">
        <f>'S25-DEJ'!C9</f>
        <v>Salade Tomates Féta* (lait)</v>
      </c>
      <c r="B63" s="129"/>
      <c r="C63" s="129" t="s">
        <v>287</v>
      </c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35"/>
    </row>
    <row r="64" spans="1:15" ht="28.2" customHeight="1" x14ac:dyDescent="0.2">
      <c r="A64" s="109" t="str">
        <f>'S25-DEJ'!D9</f>
        <v xml:space="preserve">Velouté Artichauts et Pommes de terre </v>
      </c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1"/>
    </row>
    <row r="65" spans="1:15" ht="28.2" customHeight="1" x14ac:dyDescent="0.2">
      <c r="A65" s="109" t="str">
        <f>'S25-DEJ'!F9</f>
        <v>Cake* à l'emmental* et au curry (Blé,Lait)</v>
      </c>
      <c r="B65" s="136" t="s">
        <v>287</v>
      </c>
      <c r="C65" s="136" t="s">
        <v>287</v>
      </c>
      <c r="D65" s="136"/>
      <c r="E65" s="136"/>
      <c r="F65" s="136"/>
      <c r="G65" s="136"/>
      <c r="H65" s="136"/>
      <c r="I65" s="136"/>
      <c r="J65" s="136" t="s">
        <v>287</v>
      </c>
      <c r="K65" s="136"/>
      <c r="L65" s="136"/>
      <c r="M65" s="136"/>
      <c r="N65" s="136"/>
      <c r="O65" s="137"/>
    </row>
    <row r="66" spans="1:15" s="101" customFormat="1" ht="30" customHeight="1" x14ac:dyDescent="0.3">
      <c r="A66" s="115" t="str">
        <f>'S25-DEJ'!B10</f>
        <v>Courgettes à l'ail, RIz au 4 épices et Poisson du jour*</v>
      </c>
      <c r="B66" s="125"/>
      <c r="C66" s="125"/>
      <c r="D66" s="125" t="s">
        <v>287</v>
      </c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6"/>
    </row>
    <row r="67" spans="1:15" s="101" customFormat="1" ht="33.6" customHeight="1" x14ac:dyDescent="0.3">
      <c r="A67" s="140" t="str">
        <f>'S25-DEJ'!C10</f>
        <v>Choux lisses braisés, Polenta crémeuse* (lait) et Pois chiches au cumin</v>
      </c>
      <c r="B67" s="138"/>
      <c r="C67" s="138" t="s">
        <v>287</v>
      </c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9"/>
    </row>
    <row r="68" spans="1:15" s="101" customFormat="1" ht="30" customHeight="1" x14ac:dyDescent="0.3">
      <c r="A68" s="122" t="str">
        <f>'S25-DEJ'!D10</f>
        <v xml:space="preserve">Caponata d'Aubergines (tomates, olives, capres* (sulfite)), Pâtes semi-complètes* (Blé) et Veau marengo </v>
      </c>
      <c r="B68" s="138" t="s">
        <v>287</v>
      </c>
      <c r="C68" s="138"/>
      <c r="D68" s="138"/>
      <c r="E68" s="138"/>
      <c r="F68" s="138"/>
      <c r="G68" s="138"/>
      <c r="H68" s="138"/>
      <c r="I68" s="138" t="s">
        <v>287</v>
      </c>
      <c r="J68" s="138"/>
      <c r="K68" s="138"/>
      <c r="L68" s="138"/>
      <c r="M68" s="138"/>
      <c r="N68" s="138"/>
      <c r="O68" s="139"/>
    </row>
    <row r="69" spans="1:15" s="101" customFormat="1" ht="30" customHeight="1" thickBot="1" x14ac:dyDescent="0.35">
      <c r="A69" s="122" t="str">
        <f>'S25-DEJ'!E10</f>
        <v xml:space="preserve">Epinards et champignons, Patates douces au coulis de figues et cuisses de Poulet 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9"/>
    </row>
    <row r="70" spans="1:15" s="101" customFormat="1" ht="30" customHeight="1" thickBot="1" x14ac:dyDescent="0.35">
      <c r="A70" s="109" t="str">
        <f>'S25-DEJ'!F10</f>
        <v>Haricots verts, Boulgour* (Blé)  à la badiane et Poisson du jour*</v>
      </c>
      <c r="B70" s="103" t="s">
        <v>287</v>
      </c>
      <c r="C70" s="103"/>
      <c r="D70" s="103" t="s">
        <v>308</v>
      </c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4"/>
    </row>
    <row r="71" spans="1:15" s="101" customFormat="1" x14ac:dyDescent="0.3">
      <c r="A71" s="122" t="str">
        <f>'S25-DEJ'!B16</f>
        <v>Compote Pomme Figue</v>
      </c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35"/>
    </row>
    <row r="72" spans="1:15" s="101" customFormat="1" x14ac:dyDescent="0.3">
      <c r="A72" s="122" t="str">
        <f>'S25-DEJ'!C16</f>
        <v>Compote Pomme Mangue Vanille</v>
      </c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9"/>
    </row>
    <row r="73" spans="1:15" s="101" customFormat="1" x14ac:dyDescent="0.3">
      <c r="A73" s="122" t="str">
        <f>'S25-DEJ'!D16</f>
        <v>Compote Pomme Grenade Basilic</v>
      </c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9"/>
    </row>
    <row r="74" spans="1:15" s="101" customFormat="1" x14ac:dyDescent="0.3">
      <c r="A74" s="122" t="str">
        <f>'S25-DEJ'!E16</f>
        <v>Compote Pomme Myrtille Cardamome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9"/>
    </row>
    <row r="75" spans="1:15" s="101" customFormat="1" x14ac:dyDescent="0.3">
      <c r="A75" s="127" t="str">
        <f>'S25-DEJ'!F16</f>
        <v>Compote Pomme Abricot Veirveine</v>
      </c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4"/>
    </row>
    <row r="76" spans="1:15" s="101" customFormat="1" x14ac:dyDescent="0.3">
      <c r="A76" s="109" t="str">
        <f>'S25-DEJ'!B18</f>
        <v>Mixé de Poisson blanc *</v>
      </c>
      <c r="B76" s="129"/>
      <c r="C76" s="129"/>
      <c r="D76" s="129" t="s">
        <v>287</v>
      </c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35"/>
    </row>
    <row r="77" spans="1:15" s="101" customFormat="1" x14ac:dyDescent="0.3">
      <c r="A77" s="122" t="str">
        <f>'S25-DEJ'!C18</f>
        <v>Mixé de Poulet</v>
      </c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9"/>
    </row>
    <row r="78" spans="1:15" s="101" customFormat="1" x14ac:dyDescent="0.3">
      <c r="A78" s="122" t="str">
        <f>'S25-DEJ'!D18</f>
        <v>Mixé de Veau</v>
      </c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9"/>
    </row>
    <row r="79" spans="1:15" s="101" customFormat="1" x14ac:dyDescent="0.3">
      <c r="A79" s="122" t="str">
        <f>'S25-DEJ'!E18</f>
        <v>Mixé de Poulet</v>
      </c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9"/>
    </row>
    <row r="80" spans="1:15" s="101" customFormat="1" x14ac:dyDescent="0.3">
      <c r="A80" s="127" t="str">
        <f>'S25-DEJ'!F18</f>
        <v>Mixé de Poisson blanc *</v>
      </c>
      <c r="B80" s="103"/>
      <c r="C80" s="103"/>
      <c r="D80" s="103" t="s">
        <v>287</v>
      </c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4"/>
    </row>
    <row r="81" spans="1:15" s="101" customFormat="1" x14ac:dyDescent="0.3">
      <c r="A81" s="109" t="str">
        <f>'S25-DEJ'!B19</f>
        <v>Purée de Courgettes</v>
      </c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35"/>
    </row>
    <row r="82" spans="1:15" s="101" customFormat="1" x14ac:dyDescent="0.3">
      <c r="A82" s="122" t="str">
        <f>'S25-DEJ'!C19</f>
        <v>Purée de Choux Blancs</v>
      </c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9"/>
    </row>
    <row r="83" spans="1:15" s="101" customFormat="1" x14ac:dyDescent="0.3">
      <c r="A83" s="122" t="str">
        <f>'S25-DEJ'!D19</f>
        <v>Purée d'Aubergines</v>
      </c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9"/>
    </row>
    <row r="84" spans="1:15" s="101" customFormat="1" x14ac:dyDescent="0.3">
      <c r="A84" s="122" t="str">
        <f>'S25-DEJ'!E19</f>
        <v>Purée d'Epinards</v>
      </c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6"/>
    </row>
    <row r="85" spans="1:15" s="101" customFormat="1" x14ac:dyDescent="0.3">
      <c r="A85" s="118" t="str">
        <f>'S25-DEJ'!F19</f>
        <v>Purée d'Haricots verts</v>
      </c>
      <c r="B85" s="136"/>
      <c r="C85" s="136"/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7"/>
    </row>
    <row r="86" spans="1:15" s="101" customFormat="1" x14ac:dyDescent="0.3">
      <c r="A86" s="115" t="s">
        <v>71</v>
      </c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6"/>
    </row>
    <row r="87" spans="1:15" s="101" customFormat="1" x14ac:dyDescent="0.3">
      <c r="A87" s="127" t="s">
        <v>72</v>
      </c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4"/>
    </row>
    <row r="88" spans="1:15" s="101" customFormat="1" x14ac:dyDescent="0.3">
      <c r="A88" s="109" t="s">
        <v>73</v>
      </c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35"/>
    </row>
    <row r="89" spans="1:15" s="101" customFormat="1" x14ac:dyDescent="0.3">
      <c r="A89" s="118" t="s">
        <v>74</v>
      </c>
      <c r="B89" s="13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7"/>
    </row>
    <row r="90" spans="1:15" s="101" customFormat="1" ht="13.8" x14ac:dyDescent="0.3">
      <c r="A90" s="142" t="str" cm="1">
        <f t="array" ref="A90:F90">'S26-DEJ'!A4:F4</f>
        <v>Du 22 au 26 Juin 2026</v>
      </c>
      <c r="B90" s="143">
        <v>0</v>
      </c>
      <c r="C90" s="143">
        <v>0</v>
      </c>
      <c r="D90" s="143">
        <v>0</v>
      </c>
      <c r="E90" s="143">
        <v>0</v>
      </c>
      <c r="F90" s="143">
        <v>0</v>
      </c>
      <c r="G90" s="143"/>
      <c r="H90" s="143"/>
      <c r="I90" s="143"/>
      <c r="J90" s="143"/>
      <c r="K90" s="143"/>
      <c r="L90" s="143"/>
      <c r="M90" s="143"/>
      <c r="N90" s="143"/>
      <c r="O90" s="144"/>
    </row>
    <row r="91" spans="1:15" s="101" customFormat="1" ht="30" customHeight="1" x14ac:dyDescent="0.3">
      <c r="A91" s="122" t="str">
        <f>'S26-DEJ'!C9</f>
        <v>Soupe froide  à la tomate (Pain de mie* (Blé))</v>
      </c>
      <c r="B91" s="138" t="s">
        <v>287</v>
      </c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9"/>
    </row>
    <row r="92" spans="1:15" s="101" customFormat="1" ht="30" customHeight="1" x14ac:dyDescent="0.3">
      <c r="A92" s="122" t="str">
        <f>'S26-DEJ'!D9</f>
        <v>Salade de concombres à la mozzarella* (Lait)</v>
      </c>
      <c r="C92" s="138" t="s">
        <v>287</v>
      </c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9"/>
    </row>
    <row r="93" spans="1:15" s="101" customFormat="1" ht="30" customHeight="1" x14ac:dyDescent="0.3">
      <c r="A93" s="122" t="str">
        <f>'S26-DEJ'!E9</f>
        <v>Salade de riz au maïs et petits pois</v>
      </c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9"/>
    </row>
    <row r="94" spans="1:15" s="101" customFormat="1" ht="30" customHeight="1" x14ac:dyDescent="0.3">
      <c r="A94" s="122" t="str">
        <f>'S26-DEJ'!B10</f>
        <v>Aubergines à la parmesane * (Lait), Pâtes* (Blé) à la sauce tomate, Sauté de Poulet</v>
      </c>
      <c r="B94" s="138" t="s">
        <v>287</v>
      </c>
      <c r="C94" s="138" t="s">
        <v>287</v>
      </c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9"/>
    </row>
    <row r="95" spans="1:15" s="101" customFormat="1" ht="30" customHeight="1" x14ac:dyDescent="0.3">
      <c r="A95" s="122" t="str">
        <f>'S26-DEJ'!C10</f>
        <v>Carottes au cumin, Semoule de petit épeautre et Poisson du jour*</v>
      </c>
      <c r="B95" s="138"/>
      <c r="C95" s="138"/>
      <c r="D95" s="138" t="s">
        <v>287</v>
      </c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9"/>
    </row>
    <row r="96" spans="1:15" s="101" customFormat="1" ht="30" customHeight="1" x14ac:dyDescent="0.3">
      <c r="A96" s="122" t="str">
        <f>'S26-DEJ'!D10</f>
        <v xml:space="preserve">Haricots Verts et Artichauts, Boulgour* (Blé) à l'échalote et Houmous de pois chiches  </v>
      </c>
      <c r="B96" s="138" t="s">
        <v>287</v>
      </c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9"/>
    </row>
    <row r="97" spans="1:15" s="101" customFormat="1" ht="30" customHeight="1" x14ac:dyDescent="0.3">
      <c r="A97" s="122" t="str">
        <f>'S26-DEJ'!E10</f>
        <v>Navets glacés à la figue, Patates douces à la violette et pièce de Bœuf</v>
      </c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9"/>
    </row>
    <row r="98" spans="1:15" s="101" customFormat="1" ht="30" customHeight="1" thickBot="1" x14ac:dyDescent="0.35">
      <c r="A98" s="118" t="str">
        <f>'S26-DEJ'!F10</f>
        <v>Courgettes à l'anis, Polenta crémeuse* (Lait) et Poisson du jour*</v>
      </c>
      <c r="C98" s="136" t="s">
        <v>287</v>
      </c>
      <c r="D98" s="136" t="s">
        <v>287</v>
      </c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7"/>
    </row>
    <row r="99" spans="1:15" s="101" customFormat="1" x14ac:dyDescent="0.3">
      <c r="A99" s="122" t="str">
        <f>'S26-DEJ'!B16</f>
        <v>Compote Pomme Prune</v>
      </c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35"/>
    </row>
    <row r="100" spans="1:15" s="101" customFormat="1" x14ac:dyDescent="0.3">
      <c r="A100" s="122" t="str">
        <f>'S26-DEJ'!C16</f>
        <v>Compote Pomme Menthe cacao</v>
      </c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9"/>
    </row>
    <row r="101" spans="1:15" s="101" customFormat="1" x14ac:dyDescent="0.3">
      <c r="A101" s="122" t="str">
        <f>'S26-DEJ'!D16</f>
        <v>Compote Pomme Melon</v>
      </c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9"/>
    </row>
    <row r="102" spans="1:15" s="101" customFormat="1" x14ac:dyDescent="0.3">
      <c r="A102" s="122" t="str">
        <f>'S26-DEJ'!E16</f>
        <v>Compote Pomme Pêche Vanille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9"/>
    </row>
    <row r="103" spans="1:15" s="101" customFormat="1" ht="16.95" customHeight="1" thickBot="1" x14ac:dyDescent="0.35">
      <c r="A103" s="118" t="str">
        <f>'S26-DEJ'!F16</f>
        <v>Compote Pomme Myrtille Citron</v>
      </c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4"/>
    </row>
    <row r="104" spans="1:15" s="101" customFormat="1" x14ac:dyDescent="0.3">
      <c r="A104" s="109" t="str">
        <f>'S26-DEJ'!B18</f>
        <v>Mixé de Poulet</v>
      </c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35"/>
    </row>
    <row r="105" spans="1:15" s="101" customFormat="1" x14ac:dyDescent="0.3">
      <c r="A105" s="122" t="str">
        <f>'S26-DEJ'!C18</f>
        <v>Mixé de Poisson blanc *</v>
      </c>
      <c r="B105" s="138"/>
      <c r="C105" s="138"/>
      <c r="D105" s="138" t="s">
        <v>287</v>
      </c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9"/>
    </row>
    <row r="106" spans="1:15" s="101" customFormat="1" x14ac:dyDescent="0.3">
      <c r="A106" s="122" t="str">
        <f>'S26-DEJ'!D18</f>
        <v>Mixé de Poulet</v>
      </c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9"/>
    </row>
    <row r="107" spans="1:15" s="101" customFormat="1" x14ac:dyDescent="0.3">
      <c r="A107" s="122" t="str">
        <f>'S26-DEJ'!E18</f>
        <v>Mixé de Bœuf</v>
      </c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9"/>
    </row>
    <row r="108" spans="1:15" s="101" customFormat="1" x14ac:dyDescent="0.3">
      <c r="A108" s="118" t="str">
        <f>'S26-DEJ'!F18</f>
        <v>Mixé de Poisson blanc *</v>
      </c>
      <c r="B108" s="136"/>
      <c r="C108" s="136"/>
      <c r="D108" s="136" t="s">
        <v>287</v>
      </c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7"/>
    </row>
    <row r="109" spans="1:15" s="101" customFormat="1" x14ac:dyDescent="0.3">
      <c r="A109" s="115" t="str">
        <f>'S26-DEJ'!B19</f>
        <v>Purée d'Aubergines</v>
      </c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6"/>
    </row>
    <row r="110" spans="1:15" s="101" customFormat="1" x14ac:dyDescent="0.3">
      <c r="A110" s="122" t="str">
        <f>'S26-DEJ'!C19</f>
        <v>Purée de Carottes</v>
      </c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9"/>
    </row>
    <row r="111" spans="1:15" s="101" customFormat="1" x14ac:dyDescent="0.3">
      <c r="A111" s="122" t="str">
        <f>'S26-DEJ'!D19</f>
        <v>Purée d'Haricots verts</v>
      </c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9"/>
    </row>
    <row r="112" spans="1:15" s="101" customFormat="1" x14ac:dyDescent="0.3">
      <c r="A112" s="122" t="str">
        <f>'S26-DEJ'!E19</f>
        <v>Purée de Navets</v>
      </c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6"/>
    </row>
    <row r="113" spans="1:15" s="101" customFormat="1" x14ac:dyDescent="0.3">
      <c r="A113" s="127" t="str">
        <f>'S26-DEJ'!F19</f>
        <v>Purée de Courgettes</v>
      </c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4"/>
    </row>
    <row r="114" spans="1:15" s="101" customFormat="1" x14ac:dyDescent="0.3">
      <c r="A114" s="109" t="s">
        <v>71</v>
      </c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35"/>
    </row>
    <row r="115" spans="1:15" s="101" customFormat="1" x14ac:dyDescent="0.3">
      <c r="A115" s="118" t="s">
        <v>72</v>
      </c>
      <c r="B115" s="136"/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7"/>
    </row>
    <row r="116" spans="1:15" s="101" customFormat="1" x14ac:dyDescent="0.3">
      <c r="A116" s="115" t="s">
        <v>73</v>
      </c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6"/>
    </row>
    <row r="117" spans="1:15" s="101" customFormat="1" ht="10.8" thickBot="1" x14ac:dyDescent="0.35">
      <c r="A117" s="118" t="s">
        <v>74</v>
      </c>
      <c r="B117" s="13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7"/>
    </row>
    <row r="118" spans="1:15" ht="13.8" hidden="1" x14ac:dyDescent="0.2">
      <c r="A118" s="142" t="e">
        <f>#REF!</f>
        <v>#REF!</v>
      </c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4"/>
    </row>
    <row r="119" spans="1:15" hidden="1" x14ac:dyDescent="0.2">
      <c r="A119" s="122" t="e">
        <f>#REF!</f>
        <v>#REF!</v>
      </c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9"/>
    </row>
    <row r="120" spans="1:15" hidden="1" x14ac:dyDescent="0.2">
      <c r="A120" s="122" t="e">
        <f>#REF!</f>
        <v>#REF!</v>
      </c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9"/>
    </row>
    <row r="121" spans="1:15" hidden="1" x14ac:dyDescent="0.2">
      <c r="A121" s="122" t="e">
        <f>#REF!</f>
        <v>#REF!</v>
      </c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9"/>
    </row>
    <row r="122" spans="1:15" hidden="1" x14ac:dyDescent="0.2">
      <c r="A122" s="122" t="e">
        <f>#REF!</f>
        <v>#REF!</v>
      </c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9"/>
    </row>
    <row r="123" spans="1:15" hidden="1" x14ac:dyDescent="0.2">
      <c r="A123" s="122" t="e">
        <f>#REF!</f>
        <v>#REF!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9"/>
    </row>
    <row r="124" spans="1:15" hidden="1" x14ac:dyDescent="0.2">
      <c r="A124" s="122" t="e">
        <f>#REF!</f>
        <v>#REF!</v>
      </c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9"/>
    </row>
    <row r="125" spans="1:15" hidden="1" x14ac:dyDescent="0.2">
      <c r="A125" s="122" t="e">
        <f>#REF!</f>
        <v>#REF!</v>
      </c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9"/>
    </row>
    <row r="126" spans="1:15" hidden="1" x14ac:dyDescent="0.2">
      <c r="A126" s="118" t="e">
        <f>#REF!</f>
        <v>#REF!</v>
      </c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7"/>
    </row>
    <row r="127" spans="1:15" hidden="1" x14ac:dyDescent="0.2">
      <c r="A127" s="122" t="e">
        <f>#REF!</f>
        <v>#REF!</v>
      </c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35"/>
    </row>
    <row r="128" spans="1:15" hidden="1" x14ac:dyDescent="0.2">
      <c r="A128" s="122" t="e">
        <f>#REF!</f>
        <v>#REF!</v>
      </c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9"/>
    </row>
    <row r="129" spans="1:15" hidden="1" x14ac:dyDescent="0.2">
      <c r="A129" s="122" t="e">
        <f>#REF!</f>
        <v>#REF!</v>
      </c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9"/>
    </row>
    <row r="130" spans="1:15" hidden="1" x14ac:dyDescent="0.2">
      <c r="A130" s="122" t="e">
        <f>#REF!</f>
        <v>#REF!</v>
      </c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9"/>
    </row>
    <row r="131" spans="1:15" hidden="1" x14ac:dyDescent="0.2">
      <c r="A131" s="118" t="e">
        <f>#REF!</f>
        <v>#REF!</v>
      </c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4"/>
    </row>
    <row r="132" spans="1:15" hidden="1" x14ac:dyDescent="0.2">
      <c r="A132" s="109" t="e">
        <f>#REF!</f>
        <v>#REF!</v>
      </c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35"/>
    </row>
    <row r="133" spans="1:15" hidden="1" x14ac:dyDescent="0.2">
      <c r="A133" s="122" t="e">
        <f>#REF!</f>
        <v>#REF!</v>
      </c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9"/>
    </row>
    <row r="134" spans="1:15" hidden="1" x14ac:dyDescent="0.2">
      <c r="A134" s="122" t="e">
        <f>#REF!</f>
        <v>#REF!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9"/>
    </row>
    <row r="135" spans="1:15" hidden="1" x14ac:dyDescent="0.2">
      <c r="A135" s="122" t="e">
        <f>#REF!</f>
        <v>#REF!</v>
      </c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9"/>
    </row>
    <row r="136" spans="1:15" hidden="1" x14ac:dyDescent="0.2">
      <c r="A136" s="118" t="e">
        <f>#REF!</f>
        <v>#REF!</v>
      </c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7"/>
    </row>
    <row r="137" spans="1:15" hidden="1" x14ac:dyDescent="0.2">
      <c r="A137" s="115" t="e">
        <f>#REF!</f>
        <v>#REF!</v>
      </c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6"/>
    </row>
    <row r="138" spans="1:15" hidden="1" x14ac:dyDescent="0.2">
      <c r="A138" s="122" t="e">
        <f>#REF!</f>
        <v>#REF!</v>
      </c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9"/>
    </row>
    <row r="139" spans="1:15" hidden="1" x14ac:dyDescent="0.2">
      <c r="A139" s="122" t="e">
        <f>#REF!</f>
        <v>#REF!</v>
      </c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9"/>
    </row>
    <row r="140" spans="1:15" hidden="1" x14ac:dyDescent="0.2">
      <c r="A140" s="122" t="e">
        <f>#REF!</f>
        <v>#REF!</v>
      </c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6"/>
    </row>
    <row r="141" spans="1:15" hidden="1" x14ac:dyDescent="0.2">
      <c r="A141" s="127" t="e">
        <f>#REF!</f>
        <v>#REF!</v>
      </c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4"/>
    </row>
    <row r="142" spans="1:15" hidden="1" x14ac:dyDescent="0.2">
      <c r="A142" s="109" t="s">
        <v>71</v>
      </c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35"/>
    </row>
    <row r="143" spans="1:15" hidden="1" x14ac:dyDescent="0.2">
      <c r="A143" s="118" t="s">
        <v>72</v>
      </c>
      <c r="B143" s="136"/>
      <c r="C143" s="136"/>
      <c r="D143" s="136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7"/>
    </row>
    <row r="144" spans="1:15" hidden="1" x14ac:dyDescent="0.2">
      <c r="A144" s="115" t="s">
        <v>73</v>
      </c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6"/>
    </row>
    <row r="145" spans="1:15" hidden="1" x14ac:dyDescent="0.2">
      <c r="A145" s="118" t="s">
        <v>74</v>
      </c>
      <c r="B145" s="136"/>
      <c r="C145" s="136"/>
      <c r="D145" s="136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7"/>
    </row>
    <row r="146" spans="1:15" ht="15" customHeight="1" x14ac:dyDescent="0.2">
      <c r="A146" s="142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4"/>
    </row>
    <row r="147" spans="1:15" ht="19.95" customHeight="1" x14ac:dyDescent="0.2">
      <c r="A147" s="122" t="e">
        <f>+#REF!</f>
        <v>#REF!</v>
      </c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9"/>
    </row>
    <row r="148" spans="1:15" ht="19.95" customHeight="1" x14ac:dyDescent="0.2">
      <c r="A148" s="122" t="e">
        <f>+#REF!</f>
        <v>#REF!</v>
      </c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9"/>
    </row>
    <row r="149" spans="1:15" ht="19.95" customHeight="1" x14ac:dyDescent="0.2">
      <c r="A149" s="122" t="e">
        <f>+#REF!</f>
        <v>#REF!</v>
      </c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9"/>
    </row>
    <row r="150" spans="1:15" ht="30" customHeight="1" x14ac:dyDescent="0.2">
      <c r="A150" s="122" t="e">
        <f>+#REF!</f>
        <v>#REF!</v>
      </c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9"/>
    </row>
    <row r="151" spans="1:15" ht="30" customHeight="1" x14ac:dyDescent="0.2">
      <c r="A151" s="122" t="e">
        <f>+#REF!</f>
        <v>#REF!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9"/>
    </row>
    <row r="152" spans="1:15" ht="30" customHeight="1" x14ac:dyDescent="0.2">
      <c r="A152" s="122" t="e">
        <f>+#REF!</f>
        <v>#REF!</v>
      </c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9"/>
    </row>
    <row r="153" spans="1:15" ht="30" customHeight="1" x14ac:dyDescent="0.2">
      <c r="A153" s="122" t="e">
        <f>+#REF!</f>
        <v>#REF!</v>
      </c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9"/>
    </row>
    <row r="154" spans="1:15" ht="30" customHeight="1" x14ac:dyDescent="0.2">
      <c r="A154" s="118" t="e">
        <f>+#REF!</f>
        <v>#REF!</v>
      </c>
      <c r="B154" s="136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7"/>
    </row>
    <row r="155" spans="1:15" x14ac:dyDescent="0.2">
      <c r="A155" s="122" t="e">
        <f>+#REF!</f>
        <v>#REF!</v>
      </c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35"/>
    </row>
    <row r="156" spans="1:15" x14ac:dyDescent="0.2">
      <c r="A156" s="122" t="e">
        <f>+#REF!</f>
        <v>#REF!</v>
      </c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9"/>
    </row>
    <row r="157" spans="1:15" x14ac:dyDescent="0.2">
      <c r="A157" s="122" t="e">
        <f>+#REF!</f>
        <v>#REF!</v>
      </c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9"/>
    </row>
    <row r="158" spans="1:15" x14ac:dyDescent="0.2">
      <c r="A158" s="122" t="e">
        <f>#REF!</f>
        <v>#REF!</v>
      </c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9"/>
    </row>
    <row r="159" spans="1:15" x14ac:dyDescent="0.2">
      <c r="A159" s="118" t="e">
        <f>+#REF!</f>
        <v>#REF!</v>
      </c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4"/>
    </row>
    <row r="160" spans="1:15" x14ac:dyDescent="0.2">
      <c r="A160" s="109" t="e">
        <f>+#REF!</f>
        <v>#REF!</v>
      </c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35"/>
    </row>
    <row r="161" spans="1:15" x14ac:dyDescent="0.2">
      <c r="A161" s="122" t="e">
        <f>+#REF!</f>
        <v>#REF!</v>
      </c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9"/>
    </row>
    <row r="162" spans="1:15" x14ac:dyDescent="0.2">
      <c r="A162" s="122" t="e">
        <f>+#REF!</f>
        <v>#REF!</v>
      </c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9"/>
    </row>
    <row r="163" spans="1:15" x14ac:dyDescent="0.2">
      <c r="A163" s="122" t="e">
        <f>+#REF!</f>
        <v>#REF!</v>
      </c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9"/>
    </row>
    <row r="164" spans="1:15" x14ac:dyDescent="0.2">
      <c r="A164" s="118" t="e">
        <f>+#REF!</f>
        <v>#REF!</v>
      </c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7"/>
    </row>
    <row r="165" spans="1:15" x14ac:dyDescent="0.2">
      <c r="A165" s="115" t="e">
        <f>+#REF!</f>
        <v>#REF!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6"/>
    </row>
    <row r="166" spans="1:15" x14ac:dyDescent="0.2">
      <c r="A166" s="122" t="e">
        <f>+#REF!</f>
        <v>#REF!</v>
      </c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9"/>
    </row>
    <row r="167" spans="1:15" x14ac:dyDescent="0.2">
      <c r="A167" s="122" t="e">
        <f>+#REF!</f>
        <v>#REF!</v>
      </c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9"/>
    </row>
    <row r="168" spans="1:15" x14ac:dyDescent="0.2">
      <c r="A168" s="122" t="e">
        <f>+#REF!</f>
        <v>#REF!</v>
      </c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6"/>
    </row>
    <row r="169" spans="1:15" x14ac:dyDescent="0.2">
      <c r="A169" s="127" t="e">
        <f>+#REF!</f>
        <v>#REF!</v>
      </c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4"/>
    </row>
    <row r="170" spans="1:15" x14ac:dyDescent="0.2">
      <c r="A170" s="109" t="s">
        <v>71</v>
      </c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35"/>
    </row>
    <row r="171" spans="1:15" x14ac:dyDescent="0.2">
      <c r="A171" s="118" t="s">
        <v>72</v>
      </c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7"/>
    </row>
    <row r="172" spans="1:15" x14ac:dyDescent="0.2">
      <c r="A172" s="115" t="s">
        <v>73</v>
      </c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6"/>
    </row>
    <row r="173" spans="1:15" x14ac:dyDescent="0.2">
      <c r="A173" s="118" t="s">
        <v>74</v>
      </c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7"/>
    </row>
  </sheetData>
  <mergeCells count="1">
    <mergeCell ref="B1:O1"/>
  </mergeCells>
  <pageMargins left="0.25" right="0.25" top="0.75" bottom="0.75" header="0.3" footer="0.3"/>
  <pageSetup paperSize="9" scale="84" orientation="landscape" r:id="rId1"/>
  <rowBreaks count="4" manualBreakCount="4">
    <brk id="32" max="14" man="1"/>
    <brk id="61" max="14" man="1"/>
    <brk id="89" max="14" man="1"/>
    <brk id="11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21" t="s">
        <v>33</v>
      </c>
      <c r="B1" s="221"/>
      <c r="C1" s="221"/>
      <c r="D1" s="221"/>
      <c r="E1" s="221"/>
      <c r="F1" s="221"/>
    </row>
    <row r="2" spans="1:7" ht="24" x14ac:dyDescent="0.3">
      <c r="A2" s="221" t="s">
        <v>34</v>
      </c>
      <c r="B2" s="221"/>
      <c r="C2" s="221"/>
      <c r="D2" s="221"/>
      <c r="E2" s="221"/>
      <c r="F2" s="221"/>
    </row>
    <row r="3" spans="1:7" ht="17.399999999999999" x14ac:dyDescent="0.3">
      <c r="A3" s="222" t="s">
        <v>35</v>
      </c>
      <c r="B3" s="222"/>
      <c r="C3" s="222"/>
      <c r="D3" s="222"/>
      <c r="E3" s="222"/>
      <c r="F3" s="222"/>
    </row>
    <row r="4" spans="1:7" ht="15" thickBot="1" x14ac:dyDescent="0.35"/>
    <row r="5" spans="1:7" ht="17.7" customHeight="1" x14ac:dyDescent="0.3">
      <c r="A5" s="223" t="s">
        <v>3</v>
      </c>
      <c r="B5" s="224"/>
      <c r="C5" s="224"/>
      <c r="D5" s="224"/>
      <c r="E5" s="224"/>
      <c r="F5" s="225"/>
    </row>
    <row r="6" spans="1:7" ht="15" thickBot="1" x14ac:dyDescent="0.35">
      <c r="A6" s="226"/>
      <c r="B6" s="227"/>
      <c r="C6" s="227"/>
      <c r="D6" s="227"/>
      <c r="E6" s="227"/>
      <c r="F6" s="228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35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35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35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35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35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35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35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35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35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35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35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29" t="s">
        <v>27</v>
      </c>
      <c r="E25" s="231" t="s">
        <v>28</v>
      </c>
      <c r="F25" s="232" t="s">
        <v>29</v>
      </c>
    </row>
    <row r="26" spans="1:7" x14ac:dyDescent="0.3">
      <c r="A26" s="55"/>
      <c r="B26" s="58" t="s">
        <v>30</v>
      </c>
      <c r="C26" s="56"/>
      <c r="D26" s="230"/>
      <c r="E26" s="231"/>
      <c r="F26" s="233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1" t="s">
        <v>0</v>
      </c>
      <c r="B1" s="221"/>
      <c r="C1" s="221"/>
      <c r="D1" s="221"/>
      <c r="E1" s="221"/>
      <c r="F1" s="221"/>
    </row>
    <row r="2" spans="1:6" ht="24" x14ac:dyDescent="0.3">
      <c r="A2" s="221" t="s">
        <v>34</v>
      </c>
      <c r="B2" s="221"/>
      <c r="C2" s="221"/>
      <c r="D2" s="221"/>
      <c r="E2" s="221"/>
      <c r="F2" s="221"/>
    </row>
    <row r="3" spans="1:6" ht="17.399999999999999" x14ac:dyDescent="0.3">
      <c r="A3" s="222" t="s">
        <v>35</v>
      </c>
      <c r="B3" s="222"/>
      <c r="C3" s="222"/>
      <c r="D3" s="222"/>
      <c r="E3" s="222"/>
      <c r="F3" s="222"/>
    </row>
    <row r="4" spans="1:6" ht="15" thickBot="1" x14ac:dyDescent="0.35"/>
    <row r="5" spans="1:6" ht="17.7" customHeight="1" x14ac:dyDescent="0.3">
      <c r="A5" s="223" t="s">
        <v>3</v>
      </c>
      <c r="B5" s="224"/>
      <c r="C5" s="224"/>
      <c r="D5" s="224"/>
      <c r="E5" s="224"/>
      <c r="F5" s="225"/>
    </row>
    <row r="6" spans="1:6" ht="15" thickBot="1" x14ac:dyDescent="0.35">
      <c r="A6" s="226"/>
      <c r="B6" s="227"/>
      <c r="C6" s="227"/>
      <c r="D6" s="227"/>
      <c r="E6" s="227"/>
      <c r="F6" s="22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34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34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34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34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34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34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29" t="s">
        <v>27</v>
      </c>
      <c r="E19" s="231" t="s">
        <v>28</v>
      </c>
      <c r="F19" s="232" t="s">
        <v>29</v>
      </c>
    </row>
    <row r="20" spans="1:6" x14ac:dyDescent="0.3">
      <c r="A20" s="55"/>
      <c r="B20" s="58" t="s">
        <v>30</v>
      </c>
      <c r="C20" s="56"/>
      <c r="D20" s="230"/>
      <c r="E20" s="231"/>
      <c r="F20" s="233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1" t="s">
        <v>33</v>
      </c>
      <c r="B1" s="221"/>
      <c r="C1" s="221"/>
      <c r="D1" s="221"/>
      <c r="E1" s="221"/>
      <c r="F1" s="221"/>
    </row>
    <row r="2" spans="1:6" ht="24" x14ac:dyDescent="0.3">
      <c r="A2" s="221" t="s">
        <v>83</v>
      </c>
      <c r="B2" s="221"/>
      <c r="C2" s="221"/>
      <c r="D2" s="221"/>
      <c r="E2" s="221"/>
      <c r="F2" s="221"/>
    </row>
    <row r="3" spans="1:6" ht="17.399999999999999" x14ac:dyDescent="0.3">
      <c r="A3" s="222" t="s">
        <v>84</v>
      </c>
      <c r="B3" s="222"/>
      <c r="C3" s="222"/>
      <c r="D3" s="222"/>
      <c r="E3" s="222"/>
      <c r="F3" s="222"/>
    </row>
    <row r="4" spans="1:6" ht="15" thickBot="1" x14ac:dyDescent="0.35"/>
    <row r="5" spans="1:6" ht="17.7" customHeight="1" x14ac:dyDescent="0.3">
      <c r="A5" s="223" t="s">
        <v>3</v>
      </c>
      <c r="B5" s="224"/>
      <c r="C5" s="224"/>
      <c r="D5" s="224"/>
      <c r="E5" s="224"/>
      <c r="F5" s="225"/>
    </row>
    <row r="6" spans="1:6" ht="15" thickBot="1" x14ac:dyDescent="0.35">
      <c r="A6" s="226"/>
      <c r="B6" s="227"/>
      <c r="C6" s="227"/>
      <c r="D6" s="227"/>
      <c r="E6" s="227"/>
      <c r="F6" s="22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35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35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35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35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35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35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35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37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37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37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37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29" t="s">
        <v>27</v>
      </c>
      <c r="E25" s="231" t="s">
        <v>28</v>
      </c>
      <c r="F25" s="236" t="s">
        <v>29</v>
      </c>
    </row>
    <row r="26" spans="1:6" x14ac:dyDescent="0.3">
      <c r="A26" s="55"/>
      <c r="B26" s="58" t="s">
        <v>30</v>
      </c>
      <c r="C26" s="56"/>
      <c r="D26" s="230"/>
      <c r="E26" s="231"/>
      <c r="F26" s="236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1" t="s">
        <v>0</v>
      </c>
      <c r="B1" s="221"/>
      <c r="C1" s="221"/>
      <c r="D1" s="221"/>
      <c r="E1" s="221"/>
      <c r="F1" s="221"/>
    </row>
    <row r="2" spans="1:6" ht="24" x14ac:dyDescent="0.3">
      <c r="A2" s="221" t="s">
        <v>83</v>
      </c>
      <c r="B2" s="221"/>
      <c r="C2" s="221"/>
      <c r="D2" s="221"/>
      <c r="E2" s="221"/>
      <c r="F2" s="221"/>
    </row>
    <row r="3" spans="1:6" ht="17.399999999999999" x14ac:dyDescent="0.3">
      <c r="A3" s="222" t="str">
        <f>'S39 DEJ'!A3:F3</f>
        <v>Découverte du Melon Canari</v>
      </c>
      <c r="B3" s="222"/>
      <c r="C3" s="222"/>
      <c r="D3" s="222"/>
      <c r="E3" s="222"/>
      <c r="F3" s="222"/>
    </row>
    <row r="4" spans="1:6" ht="15" thickBot="1" x14ac:dyDescent="0.35"/>
    <row r="5" spans="1:6" ht="17.7" customHeight="1" x14ac:dyDescent="0.3">
      <c r="A5" s="223" t="s">
        <v>3</v>
      </c>
      <c r="B5" s="224"/>
      <c r="C5" s="224"/>
      <c r="D5" s="224"/>
      <c r="E5" s="224"/>
      <c r="F5" s="225"/>
    </row>
    <row r="6" spans="1:6" ht="15" thickBot="1" x14ac:dyDescent="0.35">
      <c r="A6" s="226"/>
      <c r="B6" s="227"/>
      <c r="C6" s="227"/>
      <c r="D6" s="227"/>
      <c r="E6" s="227"/>
      <c r="F6" s="22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34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34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34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34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34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34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29" t="s">
        <v>27</v>
      </c>
      <c r="E19" s="231" t="s">
        <v>28</v>
      </c>
      <c r="F19" s="236" t="s">
        <v>29</v>
      </c>
    </row>
    <row r="20" spans="1:6" x14ac:dyDescent="0.3">
      <c r="A20" s="55"/>
      <c r="B20" s="58" t="s">
        <v>30</v>
      </c>
      <c r="C20" s="56"/>
      <c r="D20" s="230"/>
      <c r="E20" s="231"/>
      <c r="F20" s="236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1" t="s">
        <v>33</v>
      </c>
      <c r="B1" s="221"/>
      <c r="C1" s="221"/>
      <c r="D1" s="221"/>
      <c r="E1" s="221"/>
      <c r="F1" s="221"/>
    </row>
    <row r="2" spans="1:6" ht="24" x14ac:dyDescent="0.3">
      <c r="A2" s="221" t="s">
        <v>113</v>
      </c>
      <c r="B2" s="221"/>
      <c r="C2" s="221"/>
      <c r="D2" s="221"/>
      <c r="E2" s="221"/>
      <c r="F2" s="221"/>
    </row>
    <row r="3" spans="1:6" ht="17.399999999999999" x14ac:dyDescent="0.3">
      <c r="A3" s="222" t="s">
        <v>114</v>
      </c>
      <c r="B3" s="222"/>
      <c r="C3" s="222"/>
      <c r="D3" s="222"/>
      <c r="E3" s="222"/>
      <c r="F3" s="222"/>
    </row>
    <row r="4" spans="1:6" ht="18" thickBot="1" x14ac:dyDescent="0.35">
      <c r="A4" s="222"/>
      <c r="B4" s="222"/>
      <c r="C4" s="222"/>
      <c r="D4" s="222"/>
      <c r="E4" s="222"/>
      <c r="F4" s="222"/>
    </row>
    <row r="5" spans="1:6" ht="17.7" customHeight="1" x14ac:dyDescent="0.3">
      <c r="A5" s="223" t="s">
        <v>3</v>
      </c>
      <c r="B5" s="224"/>
      <c r="C5" s="224"/>
      <c r="D5" s="224"/>
      <c r="E5" s="224"/>
      <c r="F5" s="225"/>
    </row>
    <row r="6" spans="1:6" ht="15" thickBot="1" x14ac:dyDescent="0.35">
      <c r="A6" s="226"/>
      <c r="B6" s="227"/>
      <c r="C6" s="227"/>
      <c r="D6" s="227"/>
      <c r="E6" s="227"/>
      <c r="F6" s="22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35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35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35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35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35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35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35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37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37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37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37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29" t="s">
        <v>27</v>
      </c>
      <c r="E25" s="231" t="s">
        <v>28</v>
      </c>
      <c r="F25" s="236" t="s">
        <v>29</v>
      </c>
    </row>
    <row r="26" spans="1:6" x14ac:dyDescent="0.3">
      <c r="A26" s="55"/>
      <c r="B26" s="58" t="s">
        <v>30</v>
      </c>
      <c r="C26" s="56"/>
      <c r="D26" s="230"/>
      <c r="E26" s="231"/>
      <c r="F26" s="236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1" t="s">
        <v>0</v>
      </c>
      <c r="B1" s="221"/>
      <c r="C1" s="221"/>
      <c r="D1" s="221"/>
      <c r="E1" s="221"/>
      <c r="F1" s="221"/>
    </row>
    <row r="2" spans="1:6" ht="24" x14ac:dyDescent="0.3">
      <c r="A2" s="221" t="str">
        <f>'S40 DEJ'!A2:F2</f>
        <v>Du 28 septembre au 2 octobre 2020</v>
      </c>
      <c r="B2" s="221"/>
      <c r="C2" s="221"/>
      <c r="D2" s="221"/>
      <c r="E2" s="221"/>
      <c r="F2" s="221"/>
    </row>
    <row r="3" spans="1:6" ht="17.399999999999999" x14ac:dyDescent="0.3">
      <c r="A3" s="222" t="str">
        <f>'S40 DEJ'!A3:F3</f>
        <v>Découverte de la Patate Douce</v>
      </c>
      <c r="B3" s="222"/>
      <c r="C3" s="222"/>
      <c r="D3" s="222"/>
      <c r="E3" s="222"/>
      <c r="F3" s="222"/>
    </row>
    <row r="4" spans="1:6" ht="15" thickBot="1" x14ac:dyDescent="0.35"/>
    <row r="5" spans="1:6" ht="17.7" customHeight="1" x14ac:dyDescent="0.3">
      <c r="A5" s="223" t="s">
        <v>3</v>
      </c>
      <c r="B5" s="224"/>
      <c r="C5" s="224"/>
      <c r="D5" s="224"/>
      <c r="E5" s="224"/>
      <c r="F5" s="225"/>
    </row>
    <row r="6" spans="1:6" ht="15" thickBot="1" x14ac:dyDescent="0.35">
      <c r="A6" s="226"/>
      <c r="B6" s="227"/>
      <c r="C6" s="227"/>
      <c r="D6" s="227"/>
      <c r="E6" s="227"/>
      <c r="F6" s="22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34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34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34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34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34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34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29" t="s">
        <v>27</v>
      </c>
      <c r="E19" s="231" t="s">
        <v>28</v>
      </c>
      <c r="F19" s="236" t="s">
        <v>29</v>
      </c>
    </row>
    <row r="20" spans="1:6" x14ac:dyDescent="0.3">
      <c r="A20" s="55"/>
      <c r="B20" s="58" t="s">
        <v>30</v>
      </c>
      <c r="C20" s="56"/>
      <c r="D20" s="230"/>
      <c r="E20" s="231"/>
      <c r="F20" s="236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8"/>
  <sheetViews>
    <sheetView tabSelected="1" zoomScale="60" zoomScaleNormal="60" workbookViewId="0">
      <selection activeCell="F21" sqref="F21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1" t="s">
        <v>133</v>
      </c>
      <c r="B3" s="221"/>
      <c r="C3" s="221"/>
      <c r="D3" s="221"/>
      <c r="E3" s="221"/>
      <c r="F3" s="221"/>
      <c r="H3" s="93"/>
      <c r="I3" s="93"/>
      <c r="J3" s="93"/>
      <c r="K3" s="93"/>
      <c r="L3" s="93"/>
      <c r="M3" s="93"/>
    </row>
    <row r="4" spans="1:13" ht="34.5" customHeight="1" x14ac:dyDescent="0.3">
      <c r="A4" s="240" t="s">
        <v>134</v>
      </c>
      <c r="B4" s="240"/>
      <c r="C4" s="240"/>
      <c r="D4" s="240"/>
      <c r="E4" s="240"/>
      <c r="F4" s="240"/>
      <c r="H4" s="93"/>
      <c r="I4" s="93"/>
      <c r="J4" s="93"/>
      <c r="K4" s="93"/>
      <c r="L4" s="93"/>
      <c r="M4" s="93"/>
    </row>
    <row r="5" spans="1:13" ht="34.5" customHeight="1" x14ac:dyDescent="0.3">
      <c r="A5" s="241" t="s">
        <v>135</v>
      </c>
      <c r="B5" s="241"/>
      <c r="C5" s="241"/>
      <c r="D5" s="241"/>
      <c r="E5" s="241"/>
      <c r="F5" s="241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59" t="s">
        <v>4</v>
      </c>
      <c r="C7" s="159" t="s">
        <v>5</v>
      </c>
      <c r="D7" s="159" t="s">
        <v>6</v>
      </c>
      <c r="E7" s="159" t="s">
        <v>7</v>
      </c>
      <c r="F7" s="159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58"/>
      <c r="H8" s="8"/>
      <c r="J8" s="95"/>
      <c r="K8" s="95"/>
      <c r="L8" s="95"/>
    </row>
    <row r="9" spans="1:13" ht="49.95" customHeight="1" x14ac:dyDescent="0.3">
      <c r="A9" s="238" t="s">
        <v>36</v>
      </c>
      <c r="B9" s="152"/>
      <c r="C9" s="161" t="s">
        <v>289</v>
      </c>
      <c r="D9" s="161" t="s">
        <v>136</v>
      </c>
      <c r="E9" s="161" t="s">
        <v>137</v>
      </c>
      <c r="F9" s="161"/>
      <c r="H9" s="8"/>
      <c r="K9" s="95"/>
      <c r="L9" s="95"/>
      <c r="M9" s="3"/>
    </row>
    <row r="10" spans="1:13" ht="120" customHeight="1" x14ac:dyDescent="0.3">
      <c r="A10" s="238"/>
      <c r="B10" s="153" t="s">
        <v>290</v>
      </c>
      <c r="C10" s="153" t="s">
        <v>138</v>
      </c>
      <c r="D10" s="153" t="s">
        <v>139</v>
      </c>
      <c r="E10" s="153" t="s">
        <v>140</v>
      </c>
      <c r="F10" s="153" t="s">
        <v>291</v>
      </c>
      <c r="G10" s="97"/>
      <c r="H10" s="8"/>
      <c r="K10" s="95"/>
      <c r="L10" s="95"/>
      <c r="M10" s="3"/>
    </row>
    <row r="11" spans="1:13" ht="18" x14ac:dyDescent="0.3">
      <c r="A11" s="238"/>
      <c r="B11" s="200" t="s">
        <v>13</v>
      </c>
      <c r="C11" s="190" t="s">
        <v>55</v>
      </c>
      <c r="D11" s="190" t="s">
        <v>141</v>
      </c>
      <c r="E11" s="190" t="s">
        <v>142</v>
      </c>
      <c r="F11" s="201" t="s">
        <v>143</v>
      </c>
      <c r="H11" s="8"/>
      <c r="J11" s="95"/>
      <c r="K11" s="95"/>
      <c r="L11" s="95"/>
      <c r="M11" s="3"/>
    </row>
    <row r="12" spans="1:13" ht="49.95" customHeight="1" thickBot="1" x14ac:dyDescent="0.35">
      <c r="A12" s="238"/>
      <c r="B12" s="157" t="s">
        <v>144</v>
      </c>
      <c r="C12" s="202" t="s">
        <v>11</v>
      </c>
      <c r="D12" s="202" t="s">
        <v>11</v>
      </c>
      <c r="E12" s="203" t="str">
        <f>+E16</f>
        <v>Compote Pomme Menthe</v>
      </c>
      <c r="F12" s="204" t="str">
        <f>F16</f>
        <v>Compote Pomme Framboise</v>
      </c>
      <c r="H12" s="8"/>
      <c r="J12" s="95"/>
      <c r="L12" s="95"/>
      <c r="M12" s="3"/>
    </row>
    <row r="13" spans="1:13" ht="18.600000000000001" thickBot="1" x14ac:dyDescent="0.4">
      <c r="B13" s="156"/>
      <c r="C13" s="172"/>
      <c r="D13" s="172"/>
      <c r="E13" s="172"/>
      <c r="F13" s="172"/>
      <c r="H13" s="8"/>
      <c r="J13" s="95"/>
      <c r="K13" s="95"/>
      <c r="L13" s="95"/>
      <c r="M13" s="92"/>
    </row>
    <row r="14" spans="1:13" ht="120" customHeight="1" x14ac:dyDescent="0.3">
      <c r="A14" s="238" t="s">
        <v>50</v>
      </c>
      <c r="B14" s="152" t="s">
        <v>292</v>
      </c>
      <c r="C14" s="152" t="s">
        <v>145</v>
      </c>
      <c r="D14" s="152" t="s">
        <v>146</v>
      </c>
      <c r="E14" s="152" t="s">
        <v>147</v>
      </c>
      <c r="F14" s="152" t="s">
        <v>293</v>
      </c>
      <c r="H14" s="8"/>
      <c r="J14" s="95"/>
      <c r="K14" s="95"/>
      <c r="L14" s="95"/>
      <c r="M14" s="3"/>
    </row>
    <row r="15" spans="1:13" ht="18" x14ac:dyDescent="0.3">
      <c r="A15" s="238"/>
      <c r="B15" s="200" t="s">
        <v>13</v>
      </c>
      <c r="C15" s="190" t="s">
        <v>55</v>
      </c>
      <c r="D15" s="190" t="s">
        <v>141</v>
      </c>
      <c r="E15" s="190" t="s">
        <v>54</v>
      </c>
      <c r="F15" s="201" t="s">
        <v>55</v>
      </c>
      <c r="H15" s="8"/>
      <c r="J15" s="95"/>
      <c r="K15" s="95"/>
      <c r="L15" s="95"/>
      <c r="M15" s="3"/>
    </row>
    <row r="16" spans="1:13" ht="49.95" customHeight="1" thickBot="1" x14ac:dyDescent="0.35">
      <c r="A16" s="238"/>
      <c r="B16" s="157" t="s">
        <v>144</v>
      </c>
      <c r="C16" s="157" t="s">
        <v>148</v>
      </c>
      <c r="D16" s="157" t="s">
        <v>149</v>
      </c>
      <c r="E16" s="157" t="s">
        <v>150</v>
      </c>
      <c r="F16" s="154" t="s">
        <v>151</v>
      </c>
      <c r="H16" s="8"/>
      <c r="J16" s="95"/>
      <c r="K16" s="95"/>
      <c r="L16" s="95"/>
      <c r="M16" s="3"/>
    </row>
    <row r="17" spans="1:13" ht="31.2" customHeight="1" thickBot="1" x14ac:dyDescent="0.4">
      <c r="B17" s="156"/>
      <c r="C17" s="172"/>
      <c r="D17" s="172"/>
      <c r="E17" s="172"/>
      <c r="F17" s="172"/>
      <c r="H17" s="8"/>
      <c r="J17" s="95"/>
      <c r="K17" s="95"/>
      <c r="L17" s="95"/>
      <c r="M17" s="92"/>
    </row>
    <row r="18" spans="1:13" ht="25.95" customHeight="1" x14ac:dyDescent="0.3">
      <c r="A18" s="238" t="s">
        <v>60</v>
      </c>
      <c r="B18" s="173" t="s">
        <v>99</v>
      </c>
      <c r="C18" s="173" t="s">
        <v>152</v>
      </c>
      <c r="D18" s="198" t="s">
        <v>153</v>
      </c>
      <c r="E18" s="173" t="s">
        <v>65</v>
      </c>
      <c r="F18" s="199" t="s">
        <v>153</v>
      </c>
      <c r="H18" s="8"/>
      <c r="J18" s="95"/>
      <c r="K18" s="95"/>
      <c r="L18" s="95"/>
      <c r="M18" s="96"/>
    </row>
    <row r="19" spans="1:13" ht="25.95" customHeight="1" x14ac:dyDescent="0.3">
      <c r="A19" s="238"/>
      <c r="B19" s="175" t="s">
        <v>154</v>
      </c>
      <c r="C19" s="175" t="s">
        <v>155</v>
      </c>
      <c r="D19" s="175" t="s">
        <v>67</v>
      </c>
      <c r="E19" s="175" t="s">
        <v>156</v>
      </c>
      <c r="F19" s="153" t="s">
        <v>67</v>
      </c>
      <c r="H19" s="196"/>
      <c r="J19" s="95"/>
      <c r="K19" s="95"/>
      <c r="L19" s="95"/>
      <c r="M19" s="3"/>
    </row>
    <row r="20" spans="1:13" ht="33" customHeight="1" x14ac:dyDescent="0.3">
      <c r="A20" s="238"/>
      <c r="B20" s="175" t="s">
        <v>158</v>
      </c>
      <c r="C20" s="175" t="s">
        <v>159</v>
      </c>
      <c r="D20" s="175" t="s">
        <v>158</v>
      </c>
      <c r="E20" s="175" t="s">
        <v>160</v>
      </c>
      <c r="F20" s="153" t="s">
        <v>294</v>
      </c>
      <c r="G20" s="247"/>
      <c r="H20" s="8"/>
      <c r="J20" s="95"/>
      <c r="K20" s="95"/>
      <c r="L20" s="95"/>
      <c r="M20" s="3"/>
    </row>
    <row r="21" spans="1:13" ht="18.600000000000001" thickBot="1" x14ac:dyDescent="0.35">
      <c r="A21" s="238"/>
      <c r="B21" s="157" t="str">
        <f>B16</f>
        <v>Compote Pomme Citron</v>
      </c>
      <c r="C21" s="157" t="s">
        <v>148</v>
      </c>
      <c r="D21" s="157" t="s">
        <v>149</v>
      </c>
      <c r="E21" s="157" t="s">
        <v>73</v>
      </c>
      <c r="F21" s="154" t="s">
        <v>151</v>
      </c>
      <c r="H21" s="8"/>
      <c r="J21" s="95"/>
      <c r="K21" s="95"/>
      <c r="L21" s="95"/>
      <c r="M21" s="3"/>
    </row>
    <row r="22" spans="1:13" ht="18.600000000000001" thickBot="1" x14ac:dyDescent="0.4">
      <c r="B22" s="239" t="s">
        <v>161</v>
      </c>
      <c r="C22" s="239"/>
      <c r="D22" s="239"/>
      <c r="E22" s="239"/>
      <c r="F22" s="239"/>
    </row>
    <row r="23" spans="1:13" ht="19.95" customHeight="1" x14ac:dyDescent="0.3">
      <c r="A23" s="238" t="s">
        <v>9</v>
      </c>
      <c r="B23" s="205" t="s">
        <v>11</v>
      </c>
      <c r="C23" s="206" t="s">
        <v>162</v>
      </c>
      <c r="D23" s="207" t="s">
        <v>149</v>
      </c>
      <c r="E23" s="205" t="s">
        <v>11</v>
      </c>
      <c r="F23" s="205" t="s">
        <v>11</v>
      </c>
    </row>
    <row r="24" spans="1:13" ht="19.95" customHeight="1" x14ac:dyDescent="0.3">
      <c r="A24" s="238"/>
      <c r="B24" s="190" t="s">
        <v>141</v>
      </c>
      <c r="C24" s="192" t="s">
        <v>163</v>
      </c>
      <c r="D24" s="190" t="s">
        <v>164</v>
      </c>
      <c r="E24" s="190" t="s">
        <v>165</v>
      </c>
      <c r="F24" s="190" t="s">
        <v>13</v>
      </c>
    </row>
    <row r="25" spans="1:13" ht="19.95" customHeight="1" thickBot="1" x14ac:dyDescent="0.35">
      <c r="A25" s="238"/>
      <c r="B25" s="195" t="s">
        <v>166</v>
      </c>
      <c r="C25" s="193" t="s">
        <v>167</v>
      </c>
      <c r="D25" s="193" t="s">
        <v>167</v>
      </c>
      <c r="E25" s="193" t="s">
        <v>168</v>
      </c>
      <c r="F25" s="193" t="s">
        <v>169</v>
      </c>
    </row>
    <row r="26" spans="1:13" ht="18.600000000000001" thickBot="1" x14ac:dyDescent="0.4">
      <c r="B26" s="188"/>
      <c r="C26" s="188"/>
      <c r="D26" s="188"/>
      <c r="E26" s="188"/>
      <c r="F26" s="188"/>
    </row>
    <row r="27" spans="1:13" ht="19.95" customHeight="1" x14ac:dyDescent="0.3">
      <c r="A27" s="238" t="s">
        <v>20</v>
      </c>
      <c r="B27" s="207" t="str">
        <f>B21</f>
        <v>Compote Pomme Citron</v>
      </c>
      <c r="C27" s="207" t="str">
        <f>C21</f>
        <v>Compote Pomme Abricot</v>
      </c>
      <c r="D27" s="207" t="str">
        <f>D21</f>
        <v>Compote Pomme Pamplemousse</v>
      </c>
      <c r="E27" s="207" t="str">
        <f>E21</f>
        <v>Compote de Pommes</v>
      </c>
      <c r="F27" s="207" t="str">
        <f>F21</f>
        <v>Compote Pomme Framboise</v>
      </c>
    </row>
    <row r="28" spans="1:13" ht="19.95" customHeight="1" x14ac:dyDescent="0.3">
      <c r="A28" s="238"/>
      <c r="B28" s="190" t="s">
        <v>141</v>
      </c>
      <c r="C28" s="190" t="s">
        <v>13</v>
      </c>
      <c r="D28" s="190" t="s">
        <v>82</v>
      </c>
      <c r="E28" s="190" t="s">
        <v>165</v>
      </c>
      <c r="F28" s="190" t="s">
        <v>13</v>
      </c>
    </row>
    <row r="29" spans="1:13" ht="19.95" customHeight="1" thickBot="1" x14ac:dyDescent="0.35">
      <c r="A29" s="238"/>
      <c r="B29" s="195" t="s">
        <v>166</v>
      </c>
      <c r="C29" s="193" t="s">
        <v>112</v>
      </c>
      <c r="D29" s="193" t="s">
        <v>112</v>
      </c>
      <c r="E29" s="193" t="s">
        <v>168</v>
      </c>
      <c r="F29" s="193" t="s">
        <v>166</v>
      </c>
    </row>
    <row r="30" spans="1:13" s="160" customFormat="1" ht="14.4" customHeight="1" x14ac:dyDescent="0.3">
      <c r="B30" s="163"/>
      <c r="C30" s="163"/>
      <c r="D30" s="163"/>
      <c r="E30" s="163"/>
      <c r="F30" s="163"/>
    </row>
    <row r="31" spans="1:13" ht="33" customHeight="1" x14ac:dyDescent="0.3">
      <c r="A31" s="55"/>
      <c r="B31" s="164" t="s">
        <v>170</v>
      </c>
      <c r="C31" s="165" t="s">
        <v>30</v>
      </c>
      <c r="D31" s="166" t="s">
        <v>171</v>
      </c>
      <c r="E31" s="167" t="s">
        <v>172</v>
      </c>
      <c r="F31" s="168" t="s">
        <v>173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174</v>
      </c>
      <c r="C33" s="8"/>
      <c r="D33" s="8"/>
      <c r="E33" s="8"/>
      <c r="F33" s="8"/>
    </row>
    <row r="34" spans="1:6" ht="15.6" x14ac:dyDescent="0.3">
      <c r="B34" s="169"/>
      <c r="C34" s="169"/>
      <c r="D34" s="8"/>
      <c r="E34" s="8"/>
      <c r="F34" s="8"/>
    </row>
    <row r="35" spans="1:6" x14ac:dyDescent="0.3">
      <c r="B35" s="164"/>
      <c r="C35" s="164"/>
      <c r="D35" s="170"/>
      <c r="E35" s="170"/>
      <c r="F35" s="170"/>
    </row>
    <row r="36" spans="1:6" x14ac:dyDescent="0.3">
      <c r="A36" s="97"/>
      <c r="B36" s="3"/>
      <c r="C36" s="3"/>
      <c r="D36" s="170"/>
      <c r="E36" s="170"/>
      <c r="F36" s="170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A27:A29"/>
    <mergeCell ref="A14:A16"/>
    <mergeCell ref="A18:A21"/>
    <mergeCell ref="B22:F22"/>
    <mergeCell ref="A3:F3"/>
    <mergeCell ref="A4:F4"/>
    <mergeCell ref="A5:F5"/>
    <mergeCell ref="A9:A12"/>
    <mergeCell ref="A23:A25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1" t="s">
        <v>33</v>
      </c>
      <c r="B1" s="221"/>
      <c r="C1" s="221"/>
      <c r="D1" s="221"/>
      <c r="E1" s="221"/>
      <c r="F1" s="221"/>
    </row>
    <row r="2" spans="1:6" ht="24" x14ac:dyDescent="0.3">
      <c r="A2" s="221" t="s">
        <v>1</v>
      </c>
      <c r="B2" s="221"/>
      <c r="C2" s="221"/>
      <c r="D2" s="221"/>
      <c r="E2" s="221"/>
      <c r="F2" s="221"/>
    </row>
    <row r="3" spans="1:6" ht="17.399999999999999" x14ac:dyDescent="0.3">
      <c r="A3" s="222" t="s">
        <v>2</v>
      </c>
      <c r="B3" s="222"/>
      <c r="C3" s="222"/>
      <c r="D3" s="222"/>
      <c r="E3" s="222"/>
      <c r="F3" s="222"/>
    </row>
    <row r="4" spans="1:6" ht="15" thickBot="1" x14ac:dyDescent="0.35"/>
    <row r="5" spans="1:6" ht="17.7" customHeight="1" x14ac:dyDescent="0.3">
      <c r="A5" s="223" t="s">
        <v>3</v>
      </c>
      <c r="B5" s="224"/>
      <c r="C5" s="224"/>
      <c r="D5" s="224"/>
      <c r="E5" s="224"/>
      <c r="F5" s="225"/>
    </row>
    <row r="6" spans="1:6" ht="15" thickBot="1" x14ac:dyDescent="0.35">
      <c r="A6" s="226"/>
      <c r="B6" s="227"/>
      <c r="C6" s="227"/>
      <c r="D6" s="227"/>
      <c r="E6" s="227"/>
      <c r="F6" s="228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35" t="s">
        <v>36</v>
      </c>
      <c r="B10" s="34" t="s">
        <v>175</v>
      </c>
      <c r="C10" s="64"/>
      <c r="D10" s="14" t="s">
        <v>176</v>
      </c>
      <c r="E10" s="64"/>
      <c r="F10" s="35" t="s">
        <v>177</v>
      </c>
    </row>
    <row r="11" spans="1:6" ht="57.6" x14ac:dyDescent="0.3">
      <c r="A11" s="235"/>
      <c r="B11" s="36" t="s">
        <v>178</v>
      </c>
      <c r="C11" s="59" t="s">
        <v>179</v>
      </c>
      <c r="D11" s="39" t="s">
        <v>180</v>
      </c>
      <c r="E11" s="65" t="s">
        <v>181</v>
      </c>
      <c r="F11" s="41" t="s">
        <v>182</v>
      </c>
    </row>
    <row r="12" spans="1:6" ht="12.75" customHeight="1" x14ac:dyDescent="0.3">
      <c r="A12" s="235"/>
      <c r="B12" s="42"/>
      <c r="C12" s="66" t="s">
        <v>183</v>
      </c>
      <c r="D12" s="40" t="s">
        <v>53</v>
      </c>
      <c r="E12" s="66" t="s">
        <v>184</v>
      </c>
      <c r="F12" s="20" t="s">
        <v>54</v>
      </c>
    </row>
    <row r="13" spans="1:6" ht="15" thickBot="1" x14ac:dyDescent="0.35">
      <c r="A13" s="235"/>
      <c r="B13" s="37" t="s">
        <v>11</v>
      </c>
      <c r="C13" s="68" t="s">
        <v>185</v>
      </c>
      <c r="D13" s="44" t="s">
        <v>11</v>
      </c>
      <c r="E13" s="67" t="s">
        <v>11</v>
      </c>
      <c r="F13" s="23" t="s">
        <v>186</v>
      </c>
    </row>
    <row r="14" spans="1:6" ht="15" thickBot="1" x14ac:dyDescent="0.35"/>
    <row r="15" spans="1:6" ht="68.400000000000006" x14ac:dyDescent="0.3">
      <c r="A15" s="235" t="s">
        <v>50</v>
      </c>
      <c r="B15" s="38" t="s">
        <v>178</v>
      </c>
      <c r="C15" s="61" t="s">
        <v>187</v>
      </c>
      <c r="D15" s="19" t="s">
        <v>188</v>
      </c>
      <c r="E15" s="69" t="s">
        <v>181</v>
      </c>
      <c r="F15" s="24" t="s">
        <v>189</v>
      </c>
    </row>
    <row r="16" spans="1:6" ht="13.5" customHeight="1" x14ac:dyDescent="0.3">
      <c r="A16" s="235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35"/>
      <c r="B17" s="21" t="s">
        <v>190</v>
      </c>
      <c r="C17" s="68" t="s">
        <v>185</v>
      </c>
      <c r="D17" s="22" t="s">
        <v>191</v>
      </c>
      <c r="E17" s="68" t="s">
        <v>192</v>
      </c>
      <c r="F17" s="23" t="s">
        <v>186</v>
      </c>
    </row>
    <row r="18" spans="1:6" ht="15" thickBot="1" x14ac:dyDescent="0.35"/>
    <row r="19" spans="1:6" ht="14.25" customHeight="1" x14ac:dyDescent="0.3">
      <c r="A19" s="235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35"/>
      <c r="B20" s="26" t="s">
        <v>100</v>
      </c>
      <c r="C20" s="71" t="s">
        <v>128</v>
      </c>
      <c r="D20" s="27" t="s">
        <v>102</v>
      </c>
      <c r="E20" s="71" t="s">
        <v>193</v>
      </c>
      <c r="F20" s="28" t="s">
        <v>68</v>
      </c>
    </row>
    <row r="21" spans="1:6" ht="28.8" x14ac:dyDescent="0.3">
      <c r="A21" s="235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35"/>
      <c r="B22" s="29" t="s">
        <v>73</v>
      </c>
      <c r="C22" s="68" t="s">
        <v>185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29" t="s">
        <v>27</v>
      </c>
      <c r="E25" s="231" t="s">
        <v>28</v>
      </c>
      <c r="F25" s="232" t="s">
        <v>29</v>
      </c>
    </row>
    <row r="26" spans="1:6" x14ac:dyDescent="0.3">
      <c r="A26" s="55"/>
      <c r="B26" s="58" t="s">
        <v>30</v>
      </c>
      <c r="C26" s="56"/>
      <c r="D26" s="230"/>
      <c r="E26" s="231"/>
      <c r="F26" s="233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S23-DEJ</vt:lpstr>
      <vt:lpstr>S37 DEJ</vt:lpstr>
      <vt:lpstr>S24-DEJ</vt:lpstr>
      <vt:lpstr>S25-DEJ</vt:lpstr>
      <vt:lpstr>S26-DEJ</vt:lpstr>
      <vt:lpstr>Allergènes</vt:lpstr>
      <vt:lpstr>Allergènes!Impression_des_titres</vt:lpstr>
      <vt:lpstr>Allergènes!Zone_d_impression</vt:lpstr>
      <vt:lpstr>'S23-DEJ'!Zone_d_impression</vt:lpstr>
      <vt:lpstr>'S24-DEJ'!Zone_d_impression</vt:lpstr>
      <vt:lpstr>'S25-DEJ'!Zone_d_impression</vt:lpstr>
      <vt:lpstr>'S26-DEJ'!Zone_d_impression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dcterms:created xsi:type="dcterms:W3CDTF">2020-08-14T10:54:13Z</dcterms:created>
  <dcterms:modified xsi:type="dcterms:W3CDTF">2026-05-20T12:02:07Z</dcterms:modified>
  <cp:category/>
  <cp:contentStatus/>
</cp:coreProperties>
</file>