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851C1B-6C20-44BB-9A5E-931F53B60FAF}" xr6:coauthVersionLast="47" xr6:coauthVersionMax="47" xr10:uidLastSave="{00000000-0000-0000-0000-000000000000}"/>
  <bookViews>
    <workbookView xWindow="-108" yWindow="-108" windowWidth="23256" windowHeight="12576" firstSheet="7" activeTab="7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32-DEJ" sheetId="13" r:id="rId8"/>
    <sheet name="S33-DEJ" sheetId="15" r:id="rId9"/>
    <sheet name="S37 DEJ" sheetId="3" state="hidden" r:id="rId10"/>
    <sheet name="S34-DEJ " sheetId="26" r:id="rId11"/>
    <sheet name="S35-DEJ" sheetId="24" r:id="rId12"/>
    <sheet name="Allergènes" sheetId="22" r:id="rId13"/>
  </sheets>
  <definedNames>
    <definedName name="_xlnm.Print_Titles" localSheetId="12">Allergènes!$1:$2</definedName>
    <definedName name="_xlnm.Print_Area" localSheetId="12">Allergènes!$A$1:$O$117</definedName>
    <definedName name="_xlnm.Print_Area" localSheetId="7">'S32-DEJ'!$A$1:$F$26</definedName>
    <definedName name="_xlnm.Print_Area" localSheetId="8">'S33-DEJ'!$A$1:$F$27</definedName>
    <definedName name="_xlnm.Print_Area" localSheetId="10">'S34-DEJ '!$A$1:$F$27</definedName>
    <definedName name="_xlnm.Print_Area" localSheetId="11">'S35-DEJ'!$A$1:$F$29</definedName>
    <definedName name="_xlnm.Print_Area" localSheetId="9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26" l="1"/>
  <c r="A72" i="22" s="1"/>
  <c r="C22" i="26"/>
  <c r="D22" i="13"/>
  <c r="D14" i="13"/>
  <c r="D14" i="15"/>
  <c r="D19" i="15" s="1"/>
  <c r="D22" i="15" s="1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 a="1"/>
  <c r="A90" i="22" s="1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1" i="22"/>
  <c r="A70" i="22"/>
  <c r="A69" i="22"/>
  <c r="A68" i="22"/>
  <c r="A67" i="22"/>
  <c r="A66" i="22"/>
  <c r="A65" i="22"/>
  <c r="A64" i="22"/>
  <c r="A63" i="22"/>
  <c r="A62" i="22" a="1"/>
  <c r="A62" i="22" s="1"/>
  <c r="A36" i="22"/>
  <c r="A35" i="22"/>
  <c r="A34" i="22"/>
  <c r="A12" i="22"/>
  <c r="A11" i="22"/>
  <c r="A10" i="22"/>
  <c r="A9" i="22"/>
  <c r="A8" i="22"/>
  <c r="A7" i="22"/>
  <c r="A6" i="22"/>
  <c r="A5" i="22"/>
  <c r="F22" i="15"/>
  <c r="E22" i="15"/>
  <c r="C22" i="15"/>
  <c r="B22" i="15"/>
  <c r="F21" i="15"/>
  <c r="E21" i="15"/>
  <c r="D21" i="15"/>
  <c r="C21" i="15"/>
  <c r="B21" i="15"/>
  <c r="F14" i="15"/>
  <c r="E14" i="15"/>
  <c r="C14" i="15"/>
  <c r="B14" i="15"/>
  <c r="B21" i="26"/>
  <c r="C21" i="26"/>
  <c r="E21" i="24"/>
  <c r="F22" i="24"/>
  <c r="F21" i="24"/>
  <c r="F14" i="24"/>
  <c r="F22" i="26"/>
  <c r="F21" i="26"/>
  <c r="E22" i="26"/>
  <c r="E21" i="26"/>
  <c r="E14" i="26"/>
  <c r="D22" i="26"/>
  <c r="D21" i="26"/>
  <c r="D14" i="26"/>
  <c r="B22" i="26"/>
  <c r="B14" i="26"/>
  <c r="F22" i="13"/>
  <c r="E22" i="13"/>
  <c r="C22" i="13"/>
  <c r="B22" i="13"/>
  <c r="D22" i="24"/>
  <c r="D21" i="24"/>
  <c r="C14" i="24"/>
  <c r="D14" i="24"/>
  <c r="C22" i="24"/>
  <c r="C21" i="24"/>
  <c r="B22" i="24"/>
  <c r="B21" i="24"/>
  <c r="B14" i="24"/>
  <c r="F21" i="13"/>
  <c r="F14" i="13"/>
  <c r="E21" i="13"/>
  <c r="E14" i="13"/>
  <c r="D21" i="13"/>
  <c r="C21" i="13"/>
  <c r="C14" i="13"/>
  <c r="B21" i="13"/>
  <c r="B14" i="13"/>
  <c r="A4" i="22" l="1"/>
  <c r="E22" i="24" l="1"/>
  <c r="E14" i="24"/>
  <c r="A44" i="22" l="1"/>
  <c r="A42" i="22"/>
  <c r="A15" i="22"/>
  <c r="A13" i="22"/>
  <c r="A27" i="22" l="1"/>
  <c r="A26" i="22"/>
  <c r="A25" i="22"/>
  <c r="A24" i="22"/>
  <c r="A23" i="22"/>
  <c r="A149" i="22" l="1"/>
  <c r="A148" i="22"/>
  <c r="A147" i="22"/>
  <c r="A158" i="22" l="1"/>
  <c r="A41" i="22"/>
  <c r="A38" i="22"/>
  <c r="A169" i="22"/>
  <c r="A168" i="22"/>
  <c r="A167" i="22"/>
  <c r="A166" i="22"/>
  <c r="A165" i="22"/>
  <c r="A164" i="22"/>
  <c r="A163" i="22"/>
  <c r="A162" i="22"/>
  <c r="A161" i="22"/>
  <c r="A160" i="22"/>
  <c r="A159" i="22"/>
  <c r="A157" i="22"/>
  <c r="A156" i="22"/>
  <c r="A155" i="22"/>
  <c r="A154" i="22"/>
  <c r="A153" i="22"/>
  <c r="A152" i="22"/>
  <c r="A151" i="22"/>
  <c r="A150" i="22"/>
  <c r="A141" i="22" l="1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40" i="22"/>
  <c r="A39" i="22"/>
  <c r="A37" i="22"/>
  <c r="A61" i="22" l="1"/>
  <c r="A56" i="22"/>
  <c r="A55" i="22"/>
  <c r="A54" i="22"/>
  <c r="A53" i="22"/>
  <c r="A52" i="22"/>
  <c r="A51" i="22"/>
  <c r="A50" i="22"/>
  <c r="A49" i="22"/>
  <c r="A48" i="22"/>
  <c r="A47" i="22"/>
  <c r="A46" i="22"/>
  <c r="A45" i="22"/>
  <c r="A43" i="22"/>
  <c r="A33" i="22"/>
  <c r="A22" i="22"/>
  <c r="A21" i="22"/>
  <c r="A20" i="22"/>
  <c r="A19" i="22"/>
  <c r="A18" i="22"/>
  <c r="A17" i="22"/>
  <c r="A16" i="22"/>
  <c r="A1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<sst xmlns="http://schemas.openxmlformats.org/spreadsheetml/2006/main" count="759" uniqueCount="257">
  <si>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</si>
  <si>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</si>
  <si>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</si>
  <si>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</si>
  <si>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</si>
  <si>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</si>
  <si>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</si>
  <si>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</si>
  <si>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</si>
  <si>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</si>
  <si>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</si>
  <si>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</si>
  <si>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</si>
  <si>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</si>
  <si>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</si>
  <si>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</si>
  <si>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</si>
  <si>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</si>
  <si>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</si>
  <si>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</si>
  <si>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</si>
  <si>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</si>
  <si>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</si>
  <si>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</si>
  <si>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</si>
  <si>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</si>
  <si>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</si>
  <si>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</si>
  <si>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</si>
  <si>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</si>
  <si>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</si>
  <si>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</si>
  <si>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</si>
  <si>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</si>
  <si>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</si>
  <si>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</si>
  <si>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</si>
  <si>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</si>
  <si>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</si>
  <si>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</si>
  <si>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</si>
  <si>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</si>
  <si>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</si>
  <si>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</si>
  <si>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</si>
  <si>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</si>
  <si>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</si>
  <si>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</si>
  <si>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</si>
  <si>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</si>
  <si>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</si>
  <si>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</si>
  <si>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</si>
  <si>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</si>
  <si>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</si>
  <si>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</si>
  <si>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</si>
  <si>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</si>
  <si>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</si>
  <si>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</si>
  <si>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</si>
  <si>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</si>
  <si>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</si>
  <si>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</si>
  <si>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</si>
  <si>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</si>
  <si>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</si>
  <si>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</si>
  <si>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</si>
  <si>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</si>
  <si>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</si>
  <si>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</si>
  <si>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</si>
  <si>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</si>
  <si>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</si>
  <si>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</si>
  <si>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</si>
  <si>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</si>
  <si>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</si>
  <si>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</si>
  <si>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</si>
  <si>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</si>
  <si>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</si>
  <si>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</si>
  <si>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</si>
  <si>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</si>
  <si>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</si>
  <si>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</si>
  <si>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</si>
  <si>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</si>
  <si>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</si>
  <si>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</si>
  <si>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</si>
  <si>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</si>
  <si>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</si>
  <si>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</si>
  <si>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</si>
  <si>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</si>
  <si>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</si>
  <si>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</si>
  <si>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</si>
  <si>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</si>
  <si>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</si>
  <si>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</si>
  <si>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</si>
  <si>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</si>
  <si>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</si>
  <si>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</si>
  <si>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</si>
  <si>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</si>
  <si>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</si>
  <si>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</si>
  <si>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</si>
  <si>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</si>
  <si>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</si>
  <si>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</si>
  <si>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</si>
  <si>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</si>
  <si>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</si>
  <si>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</si>
  <si>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</si>
  <si>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</si>
  <si>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</si>
  <si>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</si>
  <si>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</si>
  <si>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</si>
  <si>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</si>
  <si>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</si>
  <si>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</si>
  <si>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</si>
  <si>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</si>
  <si>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</si>
  <si>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</si>
  <si>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</si>
  <si>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03 au 07 Août 2026</t>
  </si>
  <si>
    <r>
      <t xml:space="preserve">Soupe de Concombre et Ricotta* </t>
    </r>
    <r>
      <rPr>
        <b/>
        <sz val="14"/>
        <color theme="5"/>
        <rFont val="Calibri"/>
        <family val="2"/>
        <scheme val="minor"/>
      </rPr>
      <t>(Lait)</t>
    </r>
  </si>
  <si>
    <t xml:space="preserve">Salade de Courgette, ciboulette </t>
  </si>
  <si>
    <t xml:space="preserve">Salade de riz aux Poireaux, curry et Jus de coco </t>
  </si>
  <si>
    <r>
      <t xml:space="preserve">Blanquette Végétarienne (Carotte, champignon, crème*) </t>
    </r>
    <r>
      <rPr>
        <b/>
        <sz val="14"/>
        <color theme="5"/>
        <rFont val="Calibri"/>
        <family val="2"/>
      </rPr>
      <t xml:space="preserve">(Lait) </t>
    </r>
    <r>
      <rPr>
        <b/>
        <sz val="14"/>
        <color rgb="FF00B050"/>
        <rFont val="Calibri"/>
        <family val="2"/>
      </rPr>
      <t>Riz Pilaf</t>
    </r>
    <r>
      <rPr>
        <b/>
        <sz val="14"/>
        <color theme="5"/>
        <rFont val="Calibri"/>
        <family val="2"/>
      </rPr>
      <t>,</t>
    </r>
    <r>
      <rPr>
        <b/>
        <sz val="14"/>
        <color rgb="FF00B050"/>
        <rFont val="Calibri"/>
        <family val="2"/>
      </rPr>
      <t xml:space="preserve"> Haricots Blanc</t>
    </r>
  </si>
  <si>
    <r>
      <t xml:space="preserve">Haricots vert, Artichauts, Pommes de terre au persil et </t>
    </r>
    <r>
      <rPr>
        <b/>
        <sz val="14"/>
        <color rgb="FF660033"/>
        <rFont val="Calibri"/>
        <family val="2"/>
        <scheme val="minor"/>
      </rPr>
      <t>Poisson du jour*</t>
    </r>
  </si>
  <si>
    <r>
      <t xml:space="preserve">Brocolis Sauté à l'orientale ( Gingembre, Paprika,cumin), Pâte*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00B050"/>
        <rFont val="Calibri"/>
        <family val="2"/>
        <scheme val="minor"/>
      </rPr>
      <t xml:space="preserve"> aux basilic et Bœuf </t>
    </r>
  </si>
  <si>
    <t xml:space="preserve">Courgette à l'ail des ours, Patate douce à l'huile d'olive et sauté de Poulet </t>
  </si>
  <si>
    <r>
      <t xml:space="preserve">Aubergine à la Napolitaine(Tomate, ail, thym), Quinoa au bouillon de légume et </t>
    </r>
    <r>
      <rPr>
        <b/>
        <sz val="14"/>
        <color rgb="FF660033"/>
        <rFont val="Calibri"/>
        <family val="2"/>
      </rPr>
      <t>Poisson du jour*</t>
    </r>
  </si>
  <si>
    <t>Goûter</t>
  </si>
  <si>
    <t>Compote Pomme Pêche Basilic</t>
  </si>
  <si>
    <t>Compote Pomme Verveine</t>
  </si>
  <si>
    <t>Compote Pomme Abricot</t>
  </si>
  <si>
    <t>Compote Pomme Fleur d'oranger</t>
  </si>
  <si>
    <r>
      <t xml:space="preserve">Blanquette de Poulet (Carotte, champignon, crème*) </t>
    </r>
    <r>
      <rPr>
        <b/>
        <sz val="14"/>
        <color theme="5"/>
        <rFont val="Calibri"/>
        <family val="2"/>
      </rPr>
      <t xml:space="preserve">(Lait) </t>
    </r>
    <r>
      <rPr>
        <b/>
        <sz val="14"/>
        <color rgb="FF00B050"/>
        <rFont val="Calibri"/>
        <family val="2"/>
      </rPr>
      <t>Riz Pilaf</t>
    </r>
    <r>
      <rPr>
        <b/>
        <sz val="14"/>
        <color theme="5"/>
        <rFont val="Calibri"/>
        <family val="2"/>
      </rPr>
      <t>,</t>
    </r>
    <r>
      <rPr>
        <b/>
        <sz val="14"/>
        <color rgb="FF00B050"/>
        <rFont val="Calibri"/>
        <family val="2"/>
      </rPr>
      <t xml:space="preserve"> Mixé de poulet</t>
    </r>
  </si>
  <si>
    <r>
      <t xml:space="preserve">Haricot verts, Artichauts, Pommes de terre au persil et </t>
    </r>
    <r>
      <rPr>
        <b/>
        <sz val="14"/>
        <color rgb="FF660033"/>
        <rFont val="Calibri"/>
        <family val="2"/>
        <scheme val="minor"/>
      </rPr>
      <t>Mixé de Poisson du jour*</t>
    </r>
  </si>
  <si>
    <r>
      <t xml:space="preserve">Brocolis Sauté à l'orientale ( Gingembre, Paprika,cumin), Pâtes*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00B050"/>
        <rFont val="Calibri"/>
        <family val="2"/>
        <scheme val="minor"/>
      </rPr>
      <t xml:space="preserve"> aux basilic et Mixé de Bœuf </t>
    </r>
  </si>
  <si>
    <t xml:space="preserve">Courgette à l'ail des ours, Patate douce à l'huile d'olive et Mixé de Poulet </t>
  </si>
  <si>
    <r>
      <t xml:space="preserve">Aubergine à la Napolitaine(Tomate, ail, thym), Quinoa au bouillon de légume et </t>
    </r>
    <r>
      <rPr>
        <b/>
        <sz val="14"/>
        <color rgb="FF660033"/>
        <rFont val="Calibri"/>
        <family val="2"/>
      </rPr>
      <t>Mixé de Poisson du jour*</t>
    </r>
  </si>
  <si>
    <t>Mixé de Poisson du jour*</t>
  </si>
  <si>
    <t>Mixé de Bœuf</t>
  </si>
  <si>
    <t>Purée de Carottes</t>
  </si>
  <si>
    <t>Purée d'Haricots Vert</t>
  </si>
  <si>
    <t>Purée d'Aubergines</t>
  </si>
  <si>
    <t>Purée de Petit Pois</t>
  </si>
  <si>
    <t>Purée de Pommes de terre</t>
  </si>
  <si>
    <t>Purée de Maïs</t>
  </si>
  <si>
    <t>Purée de Patates Douces</t>
  </si>
  <si>
    <t>Compote de Pommes Pêche</t>
  </si>
  <si>
    <t xml:space="preserve">Compote de Pommes </t>
  </si>
  <si>
    <t>Compote de Pommes Abricots</t>
  </si>
  <si>
    <t>Introduction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</si>
  <si>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</si>
  <si>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</si>
  <si>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</si>
  <si>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9"/>
        <color rgb="FFED7D31"/>
        <rFont val="Calibri"/>
        <family val="2"/>
        <scheme val="minor"/>
      </rPr>
      <t>ou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*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</si>
  <si>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</si>
  <si>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Du 10 au 14 Août 2026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</si>
  <si>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</si>
  <si>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</si>
  <si>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</si>
  <si>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</si>
  <si>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</si>
  <si>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</si>
  <si>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</si>
  <si>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</si>
  <si>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</si>
  <si>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</si>
  <si>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</si>
  <si>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</si>
  <si>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</si>
  <si>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</si>
  <si>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</si>
  <si>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</si>
  <si>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 xml:space="preserve">Compote Banane Pomme Citron </t>
  </si>
  <si>
    <t>Purée de Potimarron</t>
  </si>
  <si>
    <t>Du 17 au 21 Août 2026</t>
  </si>
  <si>
    <t xml:space="preserve">Découverte de la Citronnelle </t>
  </si>
  <si>
    <r>
      <t xml:space="preserve">Crémeux de Maïs </t>
    </r>
    <r>
      <rPr>
        <b/>
        <sz val="14"/>
        <color theme="5"/>
        <rFont val="Calibri"/>
        <family val="2"/>
        <scheme val="minor"/>
      </rPr>
      <t>(Lait)</t>
    </r>
  </si>
  <si>
    <r>
      <t xml:space="preserve">Cake Tomate Féta* </t>
    </r>
    <r>
      <rPr>
        <b/>
        <sz val="14"/>
        <color theme="5"/>
        <rFont val="Calibri"/>
        <family val="2"/>
      </rPr>
      <t>(Lait,Blé,Oeuf)</t>
    </r>
  </si>
  <si>
    <r>
      <t xml:space="preserve">Taboulé*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de Légumes de Saison </t>
    </r>
  </si>
  <si>
    <r>
      <t>Haricots vert en persillade, Risotto aux Cèpes*</t>
    </r>
    <r>
      <rPr>
        <b/>
        <sz val="14"/>
        <color theme="5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rgb="FF990033"/>
        <rFont val="Calibri"/>
        <family val="2"/>
      </rPr>
      <t>et Poisson du jour*</t>
    </r>
  </si>
  <si>
    <t>Brocolis à la citronelle, Patate douce et Bœuf</t>
  </si>
  <si>
    <r>
      <t>Carotte à la Badiane, Pâtes*</t>
    </r>
    <r>
      <rPr>
        <b/>
        <sz val="14"/>
        <color theme="5"/>
        <rFont val="Calibri"/>
        <family val="2"/>
      </rPr>
      <t xml:space="preserve"> (Blé) </t>
    </r>
    <r>
      <rPr>
        <b/>
        <sz val="14"/>
        <color rgb="FF00B050"/>
        <rFont val="Calibri"/>
        <family val="2"/>
      </rPr>
      <t>et Haricots rouges</t>
    </r>
  </si>
  <si>
    <t>Epinard au gingembre, Pomme de terre et Cuisse de Poulet</t>
  </si>
  <si>
    <r>
      <t xml:space="preserve">Ratatouille Provençale, Polenta et </t>
    </r>
    <r>
      <rPr>
        <b/>
        <sz val="14"/>
        <color rgb="FF660033"/>
        <rFont val="Calibri"/>
        <family val="2"/>
      </rPr>
      <t>Poisson du jour*</t>
    </r>
  </si>
  <si>
    <t>Compote Pommes Framboises</t>
  </si>
  <si>
    <t>Compote Pomme Abricots Vanille</t>
  </si>
  <si>
    <t xml:space="preserve">Compote Pomme Datte </t>
  </si>
  <si>
    <t>Compote Pomme Prune</t>
  </si>
  <si>
    <r>
      <t>Haricots vert en persillade, Risotto aux Cèpes*</t>
    </r>
    <r>
      <rPr>
        <b/>
        <sz val="14"/>
        <color theme="5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rgb="FF990033"/>
        <rFont val="Calibri"/>
        <family val="2"/>
      </rPr>
      <t>et Mixé de Poisson du jour*</t>
    </r>
  </si>
  <si>
    <t>Brocolis à la citronelle, Patate douce et Mixé de Bœuf</t>
  </si>
  <si>
    <r>
      <t>Carotte à la Badiane, Pâtes*</t>
    </r>
    <r>
      <rPr>
        <b/>
        <sz val="14"/>
        <color theme="5"/>
        <rFont val="Calibri"/>
        <family val="2"/>
      </rPr>
      <t xml:space="preserve"> (Blé)</t>
    </r>
    <r>
      <rPr>
        <b/>
        <sz val="14"/>
        <color rgb="FF00B050"/>
        <rFont val="Calibri"/>
        <family val="2"/>
      </rPr>
      <t xml:space="preserve"> et Mixé de Poulet</t>
    </r>
  </si>
  <si>
    <t>Epinard au gingembre, Pomme de terre et Mixé de Poulet</t>
  </si>
  <si>
    <r>
      <t xml:space="preserve">Ratatouille Provençale, Polenta et </t>
    </r>
    <r>
      <rPr>
        <b/>
        <sz val="14"/>
        <color rgb="FF660033"/>
        <rFont val="Calibri"/>
        <family val="2"/>
      </rPr>
      <t>Mixé de Poisson du jour*</t>
    </r>
  </si>
  <si>
    <r>
      <t>Mixé de Poisson du jour</t>
    </r>
    <r>
      <rPr>
        <b/>
        <sz val="14"/>
        <color rgb="FFED7D31"/>
        <rFont val="Calibri"/>
        <family val="2"/>
      </rPr>
      <t>*</t>
    </r>
  </si>
  <si>
    <t>Purée d'Epinards</t>
  </si>
  <si>
    <t>Purée de Lentilles corail</t>
  </si>
  <si>
    <t>Purée de Patates douces</t>
  </si>
  <si>
    <t>Purée de Petit pois</t>
  </si>
  <si>
    <t xml:space="preserve">Compote Pomme Framboises </t>
  </si>
  <si>
    <t>Compote Pomme Abricots</t>
  </si>
  <si>
    <t>Compote de Pommes Prunes</t>
  </si>
  <si>
    <t>Du 24 au 28 Août 2026</t>
  </si>
  <si>
    <t>Découverte du Combava</t>
  </si>
  <si>
    <t xml:space="preserve">Salade de Patate Douce </t>
  </si>
  <si>
    <r>
      <t xml:space="preserve">Velouté de Betterave et Fromage Blanc* </t>
    </r>
    <r>
      <rPr>
        <b/>
        <sz val="14"/>
        <color theme="5"/>
        <rFont val="Calibri"/>
        <family val="2"/>
        <scheme val="minor"/>
      </rPr>
      <t>(Lait)</t>
    </r>
  </si>
  <si>
    <t xml:space="preserve">Salade de Carotte à l'anis </t>
  </si>
  <si>
    <r>
      <t xml:space="preserve">Aubergine à la Mozzarella* </t>
    </r>
    <r>
      <rPr>
        <b/>
        <sz val="14"/>
        <color theme="5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, Pomme de terre et </t>
    </r>
    <r>
      <rPr>
        <b/>
        <sz val="14"/>
        <color rgb="FF660033"/>
        <rFont val="Calibri"/>
        <family val="2"/>
      </rPr>
      <t>Poisson du jour*</t>
    </r>
  </si>
  <si>
    <t>Haricots Vert à la tomate, Quinoa au bouillon de légumes et Poulet façon Boucané ( Tomate, Paprika fumé, gingembre)</t>
  </si>
  <si>
    <r>
      <t xml:space="preserve">Courgettes et Poivrons, Millet façon pilaf et </t>
    </r>
    <r>
      <rPr>
        <b/>
        <sz val="14"/>
        <color rgb="FF660033"/>
        <rFont val="Calibri"/>
        <family val="2"/>
      </rPr>
      <t>Poisson du jour*</t>
    </r>
  </si>
  <si>
    <r>
      <t xml:space="preserve">Carotte au basilic, Pâtes*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à l'huile d'olive et Lentille verte aux légumes </t>
    </r>
  </si>
  <si>
    <r>
      <t>Epinard à la crème*</t>
    </r>
    <r>
      <rPr>
        <b/>
        <sz val="14"/>
        <color theme="5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>, Riz façon Pilaf et Veau aux olives verte</t>
    </r>
  </si>
  <si>
    <t>Compote Pomme Cassis</t>
  </si>
  <si>
    <t>Compote Pomme Combava</t>
  </si>
  <si>
    <t>Compote Pomme Abricot Lavande</t>
  </si>
  <si>
    <t>Compote Pomme Raisin Blanc</t>
  </si>
  <si>
    <r>
      <t xml:space="preserve">Aubergine à la Mozzarella* </t>
    </r>
    <r>
      <rPr>
        <b/>
        <sz val="14"/>
        <color theme="5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, Pomme de terre et </t>
    </r>
    <r>
      <rPr>
        <b/>
        <sz val="14"/>
        <color rgb="FF660033"/>
        <rFont val="Calibri"/>
        <family val="2"/>
      </rPr>
      <t>Mixé de Poisson du jour*</t>
    </r>
  </si>
  <si>
    <t xml:space="preserve">Haricots Vert à la tomate, Quinoa  façon Boucané ( Tomate, Paprika fumé, gingembre) et Mixé de Poulet </t>
  </si>
  <si>
    <r>
      <t xml:space="preserve">Courgettes et Poivrons, Millet et </t>
    </r>
    <r>
      <rPr>
        <b/>
        <sz val="14"/>
        <color rgb="FF660033"/>
        <rFont val="Calibri"/>
        <family val="2"/>
      </rPr>
      <t>Mixé de Poisson du jour*</t>
    </r>
  </si>
  <si>
    <r>
      <t xml:space="preserve">Carotte au basilic, Pâtes*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à l'huile d'olive, légumes et Mixé de Poulet</t>
    </r>
  </si>
  <si>
    <r>
      <t>Epinard à la crème*</t>
    </r>
    <r>
      <rPr>
        <b/>
        <sz val="14"/>
        <color theme="5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, Riz façon Pilaf aux olives verte et Mixé de Veau </t>
    </r>
  </si>
  <si>
    <t xml:space="preserve">Purée de Maïs </t>
  </si>
  <si>
    <t>Compote Pommes Cassis</t>
  </si>
  <si>
    <t>Compote Pommes Abricots</t>
  </si>
  <si>
    <t>Compote de Pommes Melon</t>
  </si>
  <si>
    <t>Compote de Pommes Raisin Blanc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</si>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</sst>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6699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sz val="14"/>
      <color rgb="FF660033"/>
      <name val="Calibri"/>
      <family val="2"/>
    </font>
    <font>
      <b/>
      <sz val="14"/>
      <color rgb="FFED7D31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20"/>
      <color rgb="FFFFFFFF"/>
      <name val="Kristen ITC"/>
      <family val="4"/>
    </font>
    <font>
      <b/>
      <sz val="9"/>
      <color rgb="FFED7D31"/>
      <name val="Calibri"/>
      <family val="2"/>
      <scheme val="minor"/>
    </font>
    <font>
      <sz val="9"/>
      <color rgb="FFED7D31"/>
      <name val="Calibri"/>
      <family val="2"/>
      <scheme val="minor"/>
    </font>
    <font>
      <b/>
      <sz val="20"/>
      <color rgb="FFFF6699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660033"/>
      <name val="Kristen ITC"/>
      <family val="4"/>
    </font>
    <font>
      <b/>
      <sz val="14"/>
      <color theme="5"/>
      <name val="Calibri"/>
      <family val="2"/>
    </font>
    <font>
      <b/>
      <sz val="14"/>
      <color theme="5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4"/>
      <color rgb="FF660033"/>
      <name val="Calibri"/>
      <family val="2"/>
    </font>
    <font>
      <b/>
      <sz val="14"/>
      <color rgb="FF9900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6699"/>
      </left>
      <right style="medium">
        <color rgb="FFFF6699"/>
      </right>
      <top/>
      <bottom style="thin">
        <color indexed="64"/>
      </bottom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2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8" fillId="0" borderId="0" xfId="0" applyFont="1" applyAlignment="1">
      <alignment wrapText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4" fillId="0" borderId="33" xfId="0" applyFont="1" applyBorder="1" applyAlignment="1">
      <alignment horizontal="center" vertical="center" wrapText="1" readingOrder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4" fillId="0" borderId="36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 readingOrder="1"/>
    </xf>
    <xf numFmtId="0" fontId="42" fillId="0" borderId="0" xfId="0" applyFont="1" applyAlignment="1">
      <alignment horizontal="center" vertical="center" wrapText="1" readingOrder="1"/>
    </xf>
    <xf numFmtId="0" fontId="42" fillId="0" borderId="11" xfId="0" applyFont="1" applyBorder="1" applyAlignment="1">
      <alignment horizontal="center" vertical="center" wrapText="1" readingOrder="1"/>
    </xf>
    <xf numFmtId="0" fontId="42" fillId="0" borderId="12" xfId="0" applyFont="1" applyBorder="1" applyAlignment="1">
      <alignment horizontal="center" vertical="center" wrapText="1" readingOrder="1"/>
    </xf>
    <xf numFmtId="0" fontId="46" fillId="0" borderId="0" xfId="0" applyFont="1"/>
    <xf numFmtId="0" fontId="47" fillId="0" borderId="0" xfId="0" applyFont="1" applyAlignment="1">
      <alignment horizontal="center" vertical="center"/>
    </xf>
    <xf numFmtId="0" fontId="44" fillId="0" borderId="10" xfId="0" applyFont="1" applyBorder="1" applyAlignment="1">
      <alignment horizontal="center" vertical="center" wrapText="1" readingOrder="1"/>
    </xf>
    <xf numFmtId="0" fontId="38" fillId="0" borderId="0" xfId="0" applyFont="1" applyAlignment="1">
      <alignment horizontal="center" vertical="center" wrapText="1"/>
    </xf>
    <xf numFmtId="0" fontId="48" fillId="2" borderId="42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wrapText="1" readingOrder="1"/>
    </xf>
    <xf numFmtId="0" fontId="27" fillId="0" borderId="0" xfId="0" applyFont="1" applyAlignment="1">
      <alignment vertical="center" readingOrder="1"/>
    </xf>
    <xf numFmtId="0" fontId="16" fillId="0" borderId="0" xfId="0" applyFont="1" applyAlignment="1">
      <alignment horizontal="left" vertical="center" readingOrder="1"/>
    </xf>
    <xf numFmtId="0" fontId="39" fillId="0" borderId="0" xfId="0" applyFont="1" applyAlignment="1">
      <alignment vertical="center"/>
    </xf>
    <xf numFmtId="0" fontId="16" fillId="0" borderId="0" xfId="0" applyFont="1" applyAlignment="1">
      <alignment horizontal="left" vertical="center" indent="4" readingOrder="1"/>
    </xf>
    <xf numFmtId="0" fontId="49" fillId="0" borderId="0" xfId="0" applyFont="1" applyAlignment="1">
      <alignment vertical="center"/>
    </xf>
    <xf numFmtId="0" fontId="38" fillId="0" borderId="41" xfId="0" applyFont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 readingOrder="1"/>
    </xf>
    <xf numFmtId="0" fontId="43" fillId="0" borderId="10" xfId="0" applyFont="1" applyBorder="1" applyAlignment="1">
      <alignment horizontal="center" vertical="center" wrapText="1" readingOrder="1"/>
    </xf>
    <xf numFmtId="0" fontId="42" fillId="0" borderId="0" xfId="0" applyFont="1" applyAlignment="1">
      <alignment vertical="center" wrapText="1" readingOrder="1"/>
    </xf>
    <xf numFmtId="0" fontId="0" fillId="0" borderId="0" xfId="0" applyAlignment="1">
      <alignment horizontal="center" vertical="center"/>
    </xf>
    <xf numFmtId="0" fontId="42" fillId="0" borderId="41" xfId="0" applyFont="1" applyBorder="1" applyAlignment="1">
      <alignment horizontal="center" vertical="center" wrapText="1" readingOrder="1"/>
    </xf>
    <xf numFmtId="0" fontId="42" fillId="4" borderId="10" xfId="0" applyFont="1" applyFill="1" applyBorder="1" applyAlignment="1">
      <alignment horizontal="center" vertical="center" wrapText="1" readingOrder="1"/>
    </xf>
    <xf numFmtId="0" fontId="43" fillId="0" borderId="12" xfId="0" applyFont="1" applyBorder="1" applyAlignment="1">
      <alignment horizontal="center" vertical="center" wrapText="1" readingOrder="1"/>
    </xf>
    <xf numFmtId="0" fontId="38" fillId="0" borderId="10" xfId="0" applyFont="1" applyBorder="1" applyAlignment="1">
      <alignment horizontal="center" vertical="center" wrapText="1"/>
    </xf>
    <xf numFmtId="0" fontId="46" fillId="0" borderId="6" xfId="0" applyFont="1" applyBorder="1"/>
    <xf numFmtId="0" fontId="42" fillId="0" borderId="43" xfId="0" applyFont="1" applyBorder="1" applyAlignment="1">
      <alignment horizontal="center" vertical="center" wrapText="1" readingOrder="1"/>
    </xf>
    <xf numFmtId="0" fontId="42" fillId="0" borderId="0" xfId="0" applyFont="1" applyBorder="1" applyAlignment="1">
      <alignment horizontal="center" vertical="center" readingOrder="1"/>
    </xf>
    <xf numFmtId="0" fontId="57" fillId="0" borderId="10" xfId="0" applyFont="1" applyBorder="1" applyAlignment="1">
      <alignment horizontal="center" vertical="center" wrapText="1" readingOrder="1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 readingOrder="1"/>
    </xf>
    <xf numFmtId="0" fontId="43" fillId="5" borderId="12" xfId="0" applyFont="1" applyFill="1" applyBorder="1" applyAlignment="1">
      <alignment horizontal="center" vertical="center" wrapText="1" readingOrder="1"/>
    </xf>
    <xf numFmtId="0" fontId="46" fillId="0" borderId="0" xfId="0" applyFont="1" applyBorder="1"/>
    <xf numFmtId="0" fontId="10" fillId="0" borderId="0" xfId="0" applyFont="1" applyBorder="1"/>
    <xf numFmtId="0" fontId="53" fillId="0" borderId="0" xfId="0" applyFont="1" applyBorder="1" applyAlignment="1">
      <alignment horizontal="center" vertical="center" wrapText="1" readingOrder="1"/>
    </xf>
    <xf numFmtId="0" fontId="25" fillId="0" borderId="0" xfId="0" applyFont="1" applyBorder="1" applyAlignment="1">
      <alignment horizontal="center" vertical="center" wrapText="1" readingOrder="1"/>
    </xf>
    <xf numFmtId="0" fontId="25" fillId="0" borderId="0" xfId="0" applyFont="1" applyBorder="1" applyAlignment="1">
      <alignment vertical="center" wrapText="1" readingOrder="1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vertical="center"/>
    </xf>
    <xf numFmtId="0" fontId="40" fillId="0" borderId="0" xfId="0" applyFont="1" applyAlignment="1">
      <alignment horizontal="center" vertical="center" readingOrder="1"/>
    </xf>
    <xf numFmtId="0" fontId="41" fillId="0" borderId="0" xfId="0" applyFont="1" applyAlignment="1">
      <alignment horizontal="center" vertical="center" readingOrder="1"/>
    </xf>
    <xf numFmtId="0" fontId="25" fillId="0" borderId="0" xfId="0" applyFont="1" applyBorder="1" applyAlignment="1">
      <alignment horizontal="center" vertical="center" wrapText="1" readingOrder="1"/>
    </xf>
    <xf numFmtId="0" fontId="52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 readingOrder="1"/>
    </xf>
    <xf numFmtId="0" fontId="46" fillId="0" borderId="0" xfId="0" applyFont="1" applyFill="1"/>
    <xf numFmtId="0" fontId="47" fillId="0" borderId="0" xfId="0" applyFont="1" applyFill="1" applyAlignment="1">
      <alignment horizontal="center" vertical="center"/>
    </xf>
    <xf numFmtId="0" fontId="42" fillId="0" borderId="10" xfId="0" applyFont="1" applyFill="1" applyBorder="1" applyAlignment="1">
      <alignment horizontal="center" vertical="center" wrapText="1" readingOrder="1"/>
    </xf>
    <xf numFmtId="0" fontId="43" fillId="0" borderId="10" xfId="0" applyFont="1" applyFill="1" applyBorder="1" applyAlignment="1">
      <alignment horizontal="center" vertical="center" wrapText="1" readingOrder="1"/>
    </xf>
    <xf numFmtId="0" fontId="42" fillId="0" borderId="12" xfId="0" applyFont="1" applyFill="1" applyBorder="1" applyAlignment="1">
      <alignment horizontal="center" vertical="center" wrapText="1" readingOrder="1"/>
    </xf>
    <xf numFmtId="0" fontId="44" fillId="0" borderId="10" xfId="0" applyFont="1" applyFill="1" applyBorder="1" applyAlignment="1">
      <alignment horizontal="center" vertical="center" wrapText="1" readingOrder="1"/>
    </xf>
    <xf numFmtId="0" fontId="42" fillId="0" borderId="11" xfId="0" applyFont="1" applyFill="1" applyBorder="1" applyAlignment="1">
      <alignment horizontal="center" vertical="center" wrapText="1" readingOrder="1"/>
    </xf>
    <xf numFmtId="0" fontId="51" fillId="0" borderId="0" xfId="0" applyFont="1" applyFill="1" applyAlignment="1">
      <alignment horizontal="center" vertical="center"/>
    </xf>
    <xf numFmtId="0" fontId="52" fillId="0" borderId="0" xfId="0" applyFont="1" applyFill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990033"/>
      <color rgb="FF660033"/>
      <color rgb="FFED7D31"/>
      <color rgb="FFFF6699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5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0.png"/><Relationship Id="rId7" Type="http://schemas.openxmlformats.org/officeDocument/2006/relationships/image" Target="../media/image29.png"/><Relationship Id="rId12" Type="http://schemas.openxmlformats.org/officeDocument/2006/relationships/image" Target="../media/image33.svg"/><Relationship Id="rId2" Type="http://schemas.openxmlformats.org/officeDocument/2006/relationships/image" Target="../media/image12.png"/><Relationship Id="rId1" Type="http://schemas.openxmlformats.org/officeDocument/2006/relationships/image" Target="../media/image34.png"/><Relationship Id="rId6" Type="http://schemas.openxmlformats.org/officeDocument/2006/relationships/image" Target="../media/image5.png"/><Relationship Id="rId11" Type="http://schemas.openxmlformats.org/officeDocument/2006/relationships/image" Target="../media/image32.png"/><Relationship Id="rId5" Type="http://schemas.openxmlformats.org/officeDocument/2006/relationships/image" Target="../media/image28.png"/><Relationship Id="rId10" Type="http://schemas.openxmlformats.org/officeDocument/2006/relationships/image" Target="../media/image31.png"/><Relationship Id="rId4" Type="http://schemas.openxmlformats.org/officeDocument/2006/relationships/image" Target="../media/image26.png"/><Relationship Id="rId9" Type="http://schemas.openxmlformats.org/officeDocument/2006/relationships/image" Target="../media/image3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image" Target="../media/image33.svg"/><Relationship Id="rId2" Type="http://schemas.openxmlformats.org/officeDocument/2006/relationships/image" Target="../media/image29.png"/><Relationship Id="rId1" Type="http://schemas.openxmlformats.org/officeDocument/2006/relationships/image" Target="../media/image34.png"/><Relationship Id="rId6" Type="http://schemas.openxmlformats.org/officeDocument/2006/relationships/image" Target="../media/image36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0" Type="http://schemas.openxmlformats.org/officeDocument/2006/relationships/image" Target="../media/image31.png"/><Relationship Id="rId4" Type="http://schemas.openxmlformats.org/officeDocument/2006/relationships/image" Target="../media/image20.png"/><Relationship Id="rId9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2.png"/><Relationship Id="rId10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20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6.png"/><Relationship Id="rId7" Type="http://schemas.openxmlformats.org/officeDocument/2006/relationships/image" Target="../media/image29.png"/><Relationship Id="rId12" Type="http://schemas.openxmlformats.org/officeDocument/2006/relationships/image" Target="../media/image33.svg"/><Relationship Id="rId2" Type="http://schemas.openxmlformats.org/officeDocument/2006/relationships/image" Target="../media/image20.png"/><Relationship Id="rId1" Type="http://schemas.openxmlformats.org/officeDocument/2006/relationships/image" Target="../media/image25.png"/><Relationship Id="rId6" Type="http://schemas.openxmlformats.org/officeDocument/2006/relationships/image" Target="../media/image5.png"/><Relationship Id="rId11" Type="http://schemas.openxmlformats.org/officeDocument/2006/relationships/image" Target="../media/image32.png"/><Relationship Id="rId5" Type="http://schemas.openxmlformats.org/officeDocument/2006/relationships/image" Target="../media/image28.png"/><Relationship Id="rId10" Type="http://schemas.openxmlformats.org/officeDocument/2006/relationships/image" Target="../media/image31.png"/><Relationship Id="rId4" Type="http://schemas.openxmlformats.org/officeDocument/2006/relationships/image" Target="../media/image27.png"/><Relationship Id="rId9" Type="http://schemas.openxmlformats.org/officeDocument/2006/relationships/image" Target="../media/image30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image" Target="../media/image33.svg"/><Relationship Id="rId2" Type="http://schemas.openxmlformats.org/officeDocument/2006/relationships/image" Target="../media/image29.png"/><Relationship Id="rId1" Type="http://schemas.openxmlformats.org/officeDocument/2006/relationships/image" Target="../media/image34.png"/><Relationship Id="rId6" Type="http://schemas.openxmlformats.org/officeDocument/2006/relationships/image" Target="../media/image28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0" Type="http://schemas.openxmlformats.org/officeDocument/2006/relationships/image" Target="../media/image31.png"/><Relationship Id="rId4" Type="http://schemas.openxmlformats.org/officeDocument/2006/relationships/image" Target="../media/image20.png"/><Relationship Id="rId9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686404-0633-432D-BFEE-BBA273FE3E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873FF98-DB4A-41AD-B236-A415405116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59FBCF9-6699-4CF1-B2AA-406620A6E8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569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86518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C686C080-89FE-453D-A631-12768070FF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68343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E48C9E5-E5F8-413E-A0FD-0E35FE70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8940FF8-C546-44C2-BDAE-3C51F914C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D517691C-ED94-4A1B-A402-E87B29C65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290425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0" name="Image 9">
          <a:extLst>
            <a:ext uri="{FF2B5EF4-FFF2-40B4-BE49-F238E27FC236}">
              <a16:creationId xmlns:a16="http://schemas.microsoft.com/office/drawing/2014/main" id="{DBDB7E85-7D3B-41E4-BBB7-74D2A34E4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2311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1" name="Image 10">
          <a:extLst>
            <a:ext uri="{FF2B5EF4-FFF2-40B4-BE49-F238E27FC236}">
              <a16:creationId xmlns:a16="http://schemas.microsoft.com/office/drawing/2014/main" id="{9A6D4E62-F189-402F-A04D-FA2E2F6EE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2795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2" name="Image 11">
          <a:extLst>
            <a:ext uri="{FF2B5EF4-FFF2-40B4-BE49-F238E27FC236}">
              <a16:creationId xmlns:a16="http://schemas.microsoft.com/office/drawing/2014/main" id="{76EA94DD-0227-436C-A391-733FC8006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30227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123825</xdr:rowOff>
    </xdr:from>
    <xdr:to>
      <xdr:col>0</xdr:col>
      <xdr:colOff>666235</xdr:colOff>
      <xdr:row>20</xdr:row>
      <xdr:rowOff>76834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9DAE09A-EE4C-4D46-9BA9-A26A6D6DF1B2}"/>
            </a:ext>
            <a:ext uri="{147F2762-F138-4A5C-976F-8EAC2B608ADB}">
              <a16:predDERef xmlns:a16="http://schemas.microsoft.com/office/drawing/2014/main" pred="{4CC9E81F-8D56-4FBC-80F9-F97ACF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696575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571500</xdr:colOff>
      <xdr:row>3</xdr:row>
      <xdr:rowOff>425450</xdr:rowOff>
    </xdr:from>
    <xdr:to>
      <xdr:col>4</xdr:col>
      <xdr:colOff>1219200</xdr:colOff>
      <xdr:row>5</xdr:row>
      <xdr:rowOff>209550</xdr:rowOff>
    </xdr:to>
    <xdr:pic>
      <xdr:nvPicPr>
        <xdr:cNvPr id="14" name="Graphique 13" descr="Loupe">
          <a:extLst>
            <a:ext uri="{FF2B5EF4-FFF2-40B4-BE49-F238E27FC236}">
              <a16:creationId xmlns:a16="http://schemas.microsoft.com/office/drawing/2014/main" id="{B2EEBA5D-2C4B-4E40-96FE-7F954DE86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601200" y="1739900"/>
          <a:ext cx="647700" cy="660400"/>
        </a:xfrm>
        <a:prstGeom prst="rect">
          <a:avLst/>
        </a:prstGeom>
      </xdr:spPr>
    </xdr:pic>
    <xdr:clientData/>
  </xdr:twoCellAnchor>
  <xdr:twoCellAnchor editAs="oneCell">
    <xdr:from>
      <xdr:col>2</xdr:col>
      <xdr:colOff>2120900</xdr:colOff>
      <xdr:row>9</xdr:row>
      <xdr:rowOff>908050</xdr:rowOff>
    </xdr:from>
    <xdr:to>
      <xdr:col>2</xdr:col>
      <xdr:colOff>2574925</xdr:colOff>
      <xdr:row>9</xdr:row>
      <xdr:rowOff>1390650</xdr:rowOff>
    </xdr:to>
    <xdr:pic>
      <xdr:nvPicPr>
        <xdr:cNvPr id="15" name="Graphique 14" descr="Loupe">
          <a:extLst>
            <a:ext uri="{FF2B5EF4-FFF2-40B4-BE49-F238E27FC236}">
              <a16:creationId xmlns:a16="http://schemas.microsoft.com/office/drawing/2014/main" id="{265DE2E7-FD0F-4B90-A6E2-D34596D51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702300" y="5308600"/>
          <a:ext cx="454025" cy="482600"/>
        </a:xfrm>
        <a:prstGeom prst="rect">
          <a:avLst/>
        </a:prstGeom>
      </xdr:spPr>
    </xdr:pic>
    <xdr:clientData/>
  </xdr:twoCellAnchor>
  <xdr:twoCellAnchor editAs="oneCell">
    <xdr:from>
      <xdr:col>3</xdr:col>
      <xdr:colOff>2480799</xdr:colOff>
      <xdr:row>9</xdr:row>
      <xdr:rowOff>1048311</xdr:rowOff>
    </xdr:from>
    <xdr:to>
      <xdr:col>4</xdr:col>
      <xdr:colOff>64952</xdr:colOff>
      <xdr:row>9</xdr:row>
      <xdr:rowOff>1439895</xdr:rowOff>
    </xdr:to>
    <xdr:pic>
      <xdr:nvPicPr>
        <xdr:cNvPr id="16" name="Image 2">
          <a:extLst>
            <a:ext uri="{FF2B5EF4-FFF2-40B4-BE49-F238E27FC236}">
              <a16:creationId xmlns:a16="http://schemas.microsoft.com/office/drawing/2014/main" id="{2C28F4E7-A67B-4E92-8601-DF4C28157CAE}"/>
            </a:ext>
            <a:ext uri="{147F2762-F138-4A5C-976F-8EAC2B608ADB}">
              <a16:predDERef xmlns:a16="http://schemas.microsoft.com/office/drawing/2014/main" pred="{265DE2E7-FD0F-4B90-A6E2-D34596D51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8921" y="5449250"/>
          <a:ext cx="367786" cy="3915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1794DB-5D8D-4876-859B-6C2FBF60B7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2334106</xdr:colOff>
      <xdr:row>9</xdr:row>
      <xdr:rowOff>1165898</xdr:rowOff>
    </xdr:from>
    <xdr:to>
      <xdr:col>4</xdr:col>
      <xdr:colOff>2637914</xdr:colOff>
      <xdr:row>9</xdr:row>
      <xdr:rowOff>1489364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32F5B45-C779-45F9-9A22-E5E54EF6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9561" y="5530080"/>
          <a:ext cx="303808" cy="323466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5656D93-68CF-4397-B7DC-BAFC10520E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7A026F7-43CF-4A07-857A-B5E24E4067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6650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86518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D2580CE6-E47C-408C-B057-28B44AE00D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87393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8F92EA-4F6B-4C4F-BE7C-C24831D5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5AC7A6A-5586-440F-AE53-0230DEB5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1422064E-139B-4B0B-80F0-B204DD35C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204700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6" name="Image 15">
          <a:extLst>
            <a:ext uri="{FF2B5EF4-FFF2-40B4-BE49-F238E27FC236}">
              <a16:creationId xmlns:a16="http://schemas.microsoft.com/office/drawing/2014/main" id="{6708F025-1C36-4DC3-ABF9-E8C90F01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14543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7" name="Image 16">
          <a:extLst>
            <a:ext uri="{FF2B5EF4-FFF2-40B4-BE49-F238E27FC236}">
              <a16:creationId xmlns:a16="http://schemas.microsoft.com/office/drawing/2014/main" id="{0EC120A2-911B-49C0-A337-98D30B2B6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19377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8" name="Image 17">
          <a:extLst>
            <a:ext uri="{FF2B5EF4-FFF2-40B4-BE49-F238E27FC236}">
              <a16:creationId xmlns:a16="http://schemas.microsoft.com/office/drawing/2014/main" id="{4CC9E81F-8D56-4FBC-80F9-F97ACFE0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21654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123825</xdr:rowOff>
    </xdr:from>
    <xdr:to>
      <xdr:col>0</xdr:col>
      <xdr:colOff>666235</xdr:colOff>
      <xdr:row>20</xdr:row>
      <xdr:rowOff>76835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F991D663-3349-461D-BE97-E86119429B90}"/>
            </a:ext>
            <a:ext uri="{147F2762-F138-4A5C-976F-8EAC2B608ADB}">
              <a16:predDERef xmlns:a16="http://schemas.microsoft.com/office/drawing/2014/main" pred="{4CC9E81F-8D56-4FBC-80F9-F97ACF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591800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3</xdr:row>
      <xdr:rowOff>406400</xdr:rowOff>
    </xdr:from>
    <xdr:to>
      <xdr:col>4</xdr:col>
      <xdr:colOff>685800</xdr:colOff>
      <xdr:row>5</xdr:row>
      <xdr:rowOff>190500</xdr:rowOff>
    </xdr:to>
    <xdr:pic>
      <xdr:nvPicPr>
        <xdr:cNvPr id="20" name="Graphique 19" descr="Loupe">
          <a:extLst>
            <a:ext uri="{FF2B5EF4-FFF2-40B4-BE49-F238E27FC236}">
              <a16:creationId xmlns:a16="http://schemas.microsoft.com/office/drawing/2014/main" id="{2EA94A94-2135-4EA2-8901-91F5A0DA7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283700" y="170180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2489777</xdr:colOff>
      <xdr:row>13</xdr:row>
      <xdr:rowOff>317500</xdr:rowOff>
    </xdr:from>
    <xdr:to>
      <xdr:col>3</xdr:col>
      <xdr:colOff>128154</xdr:colOff>
      <xdr:row>14</xdr:row>
      <xdr:rowOff>64408</xdr:rowOff>
    </xdr:to>
    <xdr:pic>
      <xdr:nvPicPr>
        <xdr:cNvPr id="21" name="Graphique 20" descr="Loupe">
          <a:extLst>
            <a:ext uri="{FF2B5EF4-FFF2-40B4-BE49-F238E27FC236}">
              <a16:creationId xmlns:a16="http://schemas.microsoft.com/office/drawing/2014/main" id="{21A83022-5ABC-41FF-BEF5-74513C8D4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47377" y="8602518"/>
          <a:ext cx="423141" cy="384217"/>
        </a:xfrm>
        <a:prstGeom prst="rect">
          <a:avLst/>
        </a:prstGeom>
      </xdr:spPr>
    </xdr:pic>
    <xdr:clientData/>
  </xdr:twoCellAnchor>
  <xdr:oneCellAnchor>
    <xdr:from>
      <xdr:col>2</xdr:col>
      <xdr:colOff>2552816</xdr:colOff>
      <xdr:row>10</xdr:row>
      <xdr:rowOff>262081</xdr:rowOff>
    </xdr:from>
    <xdr:ext cx="423141" cy="384217"/>
    <xdr:pic>
      <xdr:nvPicPr>
        <xdr:cNvPr id="22" name="Graphique 21" descr="Loupe">
          <a:extLst>
            <a:ext uri="{FF2B5EF4-FFF2-40B4-BE49-F238E27FC236}">
              <a16:creationId xmlns:a16="http://schemas.microsoft.com/office/drawing/2014/main" id="{D6598BF5-1E16-4244-8BFE-843C9595C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210416" y="6150263"/>
          <a:ext cx="423141" cy="38421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8</xdr:row>
      <xdr:rowOff>128270</xdr:rowOff>
    </xdr:from>
    <xdr:to>
      <xdr:col>0</xdr:col>
      <xdr:colOff>680771</xdr:colOff>
      <xdr:row>9</xdr:row>
      <xdr:rowOff>272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0FA88B6-4D9C-4A54-B0B4-D74F2D597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99517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C086CC79-F348-4BDF-94F3-A109AFAF9F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19843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C073BEDF-0653-40F9-9FD5-71B52438F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8339668"/>
          <a:ext cx="444499" cy="400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741953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23</xdr:row>
      <xdr:rowOff>69850</xdr:rowOff>
    </xdr:from>
    <xdr:to>
      <xdr:col>1</xdr:col>
      <xdr:colOff>17029</xdr:colOff>
      <xdr:row>23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23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23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23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149542</xdr:colOff>
      <xdr:row>19</xdr:row>
      <xdr:rowOff>63500</xdr:rowOff>
    </xdr:from>
    <xdr:to>
      <xdr:col>0</xdr:col>
      <xdr:colOff>653535</xdr:colOff>
      <xdr:row>20</xdr:row>
      <xdr:rowOff>69850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1F9B0379-9C75-4A0A-8211-D0A6DB165A6E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" y="11017250"/>
          <a:ext cx="503993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2241550</xdr:colOff>
      <xdr:row>10</xdr:row>
      <xdr:rowOff>292100</xdr:rowOff>
    </xdr:from>
    <xdr:to>
      <xdr:col>1</xdr:col>
      <xdr:colOff>2699521</xdr:colOff>
      <xdr:row>11</xdr:row>
      <xdr:rowOff>190500</xdr:rowOff>
    </xdr:to>
    <xdr:pic>
      <xdr:nvPicPr>
        <xdr:cNvPr id="4" name="Graphique 3" descr="Loupe">
          <a:extLst>
            <a:ext uri="{FF2B5EF4-FFF2-40B4-BE49-F238E27FC236}">
              <a16:creationId xmlns:a16="http://schemas.microsoft.com/office/drawing/2014/main" id="{CE999FF1-1A0C-4EE2-9E4E-D936AE847164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098800" y="6216650"/>
          <a:ext cx="457971" cy="527050"/>
        </a:xfrm>
        <a:prstGeom prst="rect">
          <a:avLst/>
        </a:prstGeom>
      </xdr:spPr>
    </xdr:pic>
    <xdr:clientData/>
  </xdr:twoCellAnchor>
  <xdr:twoCellAnchor editAs="oneCell">
    <xdr:from>
      <xdr:col>1</xdr:col>
      <xdr:colOff>2324100</xdr:colOff>
      <xdr:row>9</xdr:row>
      <xdr:rowOff>1066800</xdr:rowOff>
    </xdr:from>
    <xdr:to>
      <xdr:col>1</xdr:col>
      <xdr:colOff>2691886</xdr:colOff>
      <xdr:row>9</xdr:row>
      <xdr:rowOff>1458384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4062D7E-ACE9-4F0D-903A-236BC0F02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546735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3</xdr:col>
      <xdr:colOff>2266950</xdr:colOff>
      <xdr:row>10</xdr:row>
      <xdr:rowOff>381000</xdr:rowOff>
    </xdr:from>
    <xdr:to>
      <xdr:col>4</xdr:col>
      <xdr:colOff>771</xdr:colOff>
      <xdr:row>12</xdr:row>
      <xdr:rowOff>31750</xdr:rowOff>
    </xdr:to>
    <xdr:pic>
      <xdr:nvPicPr>
        <xdr:cNvPr id="15" name="Graphique 14" descr="Loupe">
          <a:extLst>
            <a:ext uri="{FF2B5EF4-FFF2-40B4-BE49-F238E27FC236}">
              <a16:creationId xmlns:a16="http://schemas.microsoft.com/office/drawing/2014/main" id="{D2B392A0-206C-47CE-BAE8-CF33D1CA1690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8572500" y="6305550"/>
          <a:ext cx="457971" cy="5270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22C2A1-1785-4E0A-96D1-7ED94F4053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2268009</xdr:colOff>
      <xdr:row>9</xdr:row>
      <xdr:rowOff>1005416</xdr:rowOff>
    </xdr:from>
    <xdr:to>
      <xdr:col>5</xdr:col>
      <xdr:colOff>2635795</xdr:colOff>
      <xdr:row>9</xdr:row>
      <xdr:rowOff>1397000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2AAF52-7028-477D-8125-F68428398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1859" y="5405966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7E9CE5-7EC2-45BA-B6A7-4141795B8C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7731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59171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15</xdr:row>
      <xdr:rowOff>24343</xdr:rowOff>
    </xdr:from>
    <xdr:to>
      <xdr:col>0</xdr:col>
      <xdr:colOff>634999</xdr:colOff>
      <xdr:row>16</xdr:row>
      <xdr:rowOff>105568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8F30174F-6435-49C4-B42E-631B45CFC486}"/>
            </a:ext>
            <a:ext uri="{147F2762-F138-4A5C-976F-8EAC2B608ADB}">
              <a16:predDERef xmlns:a16="http://schemas.microsoft.com/office/drawing/2014/main" pre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96918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0F4ACA6-B27F-4288-95E4-9FFBFE80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D9521B9F-00E5-46C5-A3C1-DA63CB8E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890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947449C-7766-4D9D-B491-CFB90C25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20" name="Image 19">
          <a:extLst>
            <a:ext uri="{FF2B5EF4-FFF2-40B4-BE49-F238E27FC236}">
              <a16:creationId xmlns:a16="http://schemas.microsoft.com/office/drawing/2014/main" id="{063C5D9E-3891-494A-A52E-4F9E2FF9E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21" name="Image 20">
          <a:extLst>
            <a:ext uri="{FF2B5EF4-FFF2-40B4-BE49-F238E27FC236}">
              <a16:creationId xmlns:a16="http://schemas.microsoft.com/office/drawing/2014/main" id="{EB187917-0C52-4A40-84DE-343F5490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22" name="Image 21">
          <a:extLst>
            <a:ext uri="{FF2B5EF4-FFF2-40B4-BE49-F238E27FC236}">
              <a16:creationId xmlns:a16="http://schemas.microsoft.com/office/drawing/2014/main" id="{DA446D11-8516-486D-82CC-F8C632B3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190817</xdr:colOff>
      <xdr:row>19</xdr:row>
      <xdr:rowOff>114300</xdr:rowOff>
    </xdr:from>
    <xdr:to>
      <xdr:col>0</xdr:col>
      <xdr:colOff>694810</xdr:colOff>
      <xdr:row>20</xdr:row>
      <xdr:rowOff>67310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A5B3707-A1F8-4741-9DC4-B2A708CDF39E}"/>
            </a:ext>
            <a:ext uri="{147F2762-F138-4A5C-976F-8EAC2B608ADB}">
              <a16:predDERef xmlns:a16="http://schemas.microsoft.com/office/drawing/2014/main" pred="{DA446D11-8516-486D-82CC-F8C632B3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817" y="10687050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1000125</xdr:colOff>
      <xdr:row>4</xdr:row>
      <xdr:rowOff>83185</xdr:rowOff>
    </xdr:from>
    <xdr:to>
      <xdr:col>4</xdr:col>
      <xdr:colOff>1642745</xdr:colOff>
      <xdr:row>5</xdr:row>
      <xdr:rowOff>305435</xdr:rowOff>
    </xdr:to>
    <xdr:pic>
      <xdr:nvPicPr>
        <xdr:cNvPr id="23" name="Graphique 22" descr="Loupe">
          <a:extLst>
            <a:ext uri="{FF2B5EF4-FFF2-40B4-BE49-F238E27FC236}">
              <a16:creationId xmlns:a16="http://schemas.microsoft.com/office/drawing/2014/main" id="{162A6FF9-E462-473C-88EE-A5B6AC51676F}"/>
            </a:ext>
            <a:ext uri="{147F2762-F138-4A5C-976F-8EAC2B608ADB}">
              <a16:predDERef xmlns:a16="http://schemas.microsoft.com/office/drawing/2014/main" pred="{3A5B3707-A1F8-4741-9DC4-B2A708CDF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991725" y="1835785"/>
          <a:ext cx="642620" cy="660400"/>
        </a:xfrm>
        <a:prstGeom prst="rect">
          <a:avLst/>
        </a:prstGeom>
      </xdr:spPr>
    </xdr:pic>
    <xdr:clientData/>
  </xdr:twoCellAnchor>
  <xdr:twoCellAnchor editAs="oneCell">
    <xdr:from>
      <xdr:col>1</xdr:col>
      <xdr:colOff>2306605</xdr:colOff>
      <xdr:row>10</xdr:row>
      <xdr:rowOff>345233</xdr:rowOff>
    </xdr:from>
    <xdr:to>
      <xdr:col>2</xdr:col>
      <xdr:colOff>103155</xdr:colOff>
      <xdr:row>11</xdr:row>
      <xdr:rowOff>230933</xdr:rowOff>
    </xdr:to>
    <xdr:pic>
      <xdr:nvPicPr>
        <xdr:cNvPr id="24" name="Graphique 23" descr="Loupe">
          <a:extLst>
            <a:ext uri="{FF2B5EF4-FFF2-40B4-BE49-F238E27FC236}">
              <a16:creationId xmlns:a16="http://schemas.microsoft.com/office/drawing/2014/main" id="{0085289B-872C-4C74-8C5B-6B7AEF4B6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161911" y="6293498"/>
          <a:ext cx="517979" cy="507741"/>
        </a:xfrm>
        <a:prstGeom prst="rect">
          <a:avLst/>
        </a:prstGeom>
      </xdr:spPr>
    </xdr:pic>
    <xdr:clientData/>
  </xdr:twoCellAnchor>
  <xdr:twoCellAnchor editAs="oneCell">
    <xdr:from>
      <xdr:col>1</xdr:col>
      <xdr:colOff>2324100</xdr:colOff>
      <xdr:row>9</xdr:row>
      <xdr:rowOff>1066800</xdr:rowOff>
    </xdr:from>
    <xdr:to>
      <xdr:col>1</xdr:col>
      <xdr:colOff>2691886</xdr:colOff>
      <xdr:row>9</xdr:row>
      <xdr:rowOff>1458384</xdr:rowOff>
    </xdr:to>
    <xdr:pic>
      <xdr:nvPicPr>
        <xdr:cNvPr id="8" name="Image 5">
          <a:extLst>
            <a:ext uri="{FF2B5EF4-FFF2-40B4-BE49-F238E27FC236}">
              <a16:creationId xmlns:a16="http://schemas.microsoft.com/office/drawing/2014/main" id="{B57A05EA-DD87-4240-A562-FF5457C3E57A}"/>
            </a:ext>
            <a:ext uri="{147F2762-F138-4A5C-976F-8EAC2B608ADB}">
              <a16:predDERef xmlns:a16="http://schemas.microsoft.com/office/drawing/2014/main" pred="{814F358B-AFA4-4748-89AB-34AD7EF47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457825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3</xdr:col>
      <xdr:colOff>2266950</xdr:colOff>
      <xdr:row>10</xdr:row>
      <xdr:rowOff>381000</xdr:rowOff>
    </xdr:from>
    <xdr:to>
      <xdr:col>4</xdr:col>
      <xdr:colOff>771</xdr:colOff>
      <xdr:row>12</xdr:row>
      <xdr:rowOff>31750</xdr:rowOff>
    </xdr:to>
    <xdr:pic>
      <xdr:nvPicPr>
        <xdr:cNvPr id="9" name="Graphique 14" descr="Loupe">
          <a:extLst>
            <a:ext uri="{FF2B5EF4-FFF2-40B4-BE49-F238E27FC236}">
              <a16:creationId xmlns:a16="http://schemas.microsoft.com/office/drawing/2014/main" id="{FE5CD81D-43CC-4833-9FE2-EFDC96F78D7C}"/>
            </a:ext>
            <a:ext uri="{147F2762-F138-4A5C-976F-8EAC2B608ADB}">
              <a16:predDERef xmlns:a16="http://schemas.microsoft.com/office/drawing/2014/main" pred="{B57A05EA-DD87-4240-A562-FF5457C3E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8543925" y="6296025"/>
          <a:ext cx="448446" cy="527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3" t="s">
        <v>0</v>
      </c>
      <c r="B1" s="193"/>
      <c r="C1" s="193"/>
      <c r="D1" s="193"/>
      <c r="E1" s="193"/>
      <c r="F1" s="193"/>
    </row>
    <row r="2" spans="1:6" ht="24" x14ac:dyDescent="0.3">
      <c r="A2" s="193" t="s">
        <v>1</v>
      </c>
      <c r="B2" s="193"/>
      <c r="C2" s="193"/>
      <c r="D2" s="193"/>
      <c r="E2" s="193"/>
      <c r="F2" s="193"/>
    </row>
    <row r="3" spans="1:6" ht="17.399999999999999" x14ac:dyDescent="0.3">
      <c r="A3" s="194" t="s">
        <v>2</v>
      </c>
      <c r="B3" s="194"/>
      <c r="C3" s="194"/>
      <c r="D3" s="194"/>
      <c r="E3" s="194"/>
      <c r="F3" s="194"/>
    </row>
    <row r="4" spans="1:6" ht="15" thickBot="1" x14ac:dyDescent="0.35"/>
    <row r="5" spans="1:6" ht="17.7" customHeight="1" x14ac:dyDescent="0.3">
      <c r="A5" s="195" t="s">
        <v>3</v>
      </c>
      <c r="B5" s="196"/>
      <c r="C5" s="196"/>
      <c r="D5" s="196"/>
      <c r="E5" s="196"/>
      <c r="F5" s="197"/>
    </row>
    <row r="6" spans="1:6" ht="15" thickBot="1" x14ac:dyDescent="0.35">
      <c r="A6" s="198"/>
      <c r="B6" s="199"/>
      <c r="C6" s="199"/>
      <c r="D6" s="199"/>
      <c r="E6" s="199"/>
      <c r="F6" s="200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06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 x14ac:dyDescent="0.3">
      <c r="A11" s="206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 x14ac:dyDescent="0.35">
      <c r="A12" s="206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 x14ac:dyDescent="0.35">
      <c r="B13" s="78"/>
    </row>
    <row r="14" spans="1:6" x14ac:dyDescent="0.3">
      <c r="A14" s="206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 x14ac:dyDescent="0.3">
      <c r="A15" s="206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2" thickBot="1" x14ac:dyDescent="0.35">
      <c r="A16" s="206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201" t="s">
        <v>27</v>
      </c>
      <c r="E19" s="203" t="s">
        <v>28</v>
      </c>
      <c r="F19" s="204" t="s">
        <v>29</v>
      </c>
    </row>
    <row r="20" spans="1:6" x14ac:dyDescent="0.3">
      <c r="A20" s="55"/>
      <c r="B20" s="58" t="s">
        <v>30</v>
      </c>
      <c r="C20" s="56"/>
      <c r="D20" s="202"/>
      <c r="E20" s="203"/>
      <c r="F20" s="205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3" t="s">
        <v>33</v>
      </c>
      <c r="B1" s="193"/>
      <c r="C1" s="193"/>
      <c r="D1" s="193"/>
      <c r="E1" s="193"/>
      <c r="F1" s="193"/>
    </row>
    <row r="2" spans="1:6" ht="24" x14ac:dyDescent="0.3">
      <c r="A2" s="193" t="s">
        <v>1</v>
      </c>
      <c r="B2" s="193"/>
      <c r="C2" s="193"/>
      <c r="D2" s="193"/>
      <c r="E2" s="193"/>
      <c r="F2" s="193"/>
    </row>
    <row r="3" spans="1:6" ht="17.399999999999999" x14ac:dyDescent="0.3">
      <c r="A3" s="194" t="s">
        <v>2</v>
      </c>
      <c r="B3" s="194"/>
      <c r="C3" s="194"/>
      <c r="D3" s="194"/>
      <c r="E3" s="194"/>
      <c r="F3" s="194"/>
    </row>
    <row r="4" spans="1:6" ht="15" thickBot="1" x14ac:dyDescent="0.35"/>
    <row r="5" spans="1:6" ht="17.7" customHeight="1" x14ac:dyDescent="0.3">
      <c r="A5" s="195" t="s">
        <v>3</v>
      </c>
      <c r="B5" s="196"/>
      <c r="C5" s="196"/>
      <c r="D5" s="196"/>
      <c r="E5" s="196"/>
      <c r="F5" s="197"/>
    </row>
    <row r="6" spans="1:6" ht="15" thickBot="1" x14ac:dyDescent="0.35">
      <c r="A6" s="198"/>
      <c r="B6" s="199"/>
      <c r="C6" s="199"/>
      <c r="D6" s="199"/>
      <c r="E6" s="199"/>
      <c r="F6" s="200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07" t="s">
        <v>36</v>
      </c>
      <c r="B10" s="34" t="s">
        <v>172</v>
      </c>
      <c r="C10" s="64"/>
      <c r="D10" s="14" t="s">
        <v>173</v>
      </c>
      <c r="E10" s="64"/>
      <c r="F10" s="35" t="s">
        <v>174</v>
      </c>
    </row>
    <row r="11" spans="1:6" ht="57.6" x14ac:dyDescent="0.3">
      <c r="A11" s="207"/>
      <c r="B11" s="36" t="s">
        <v>175</v>
      </c>
      <c r="C11" s="59" t="s">
        <v>176</v>
      </c>
      <c r="D11" s="39" t="s">
        <v>177</v>
      </c>
      <c r="E11" s="65" t="s">
        <v>178</v>
      </c>
      <c r="F11" s="41" t="s">
        <v>179</v>
      </c>
    </row>
    <row r="12" spans="1:6" ht="12.75" customHeight="1" x14ac:dyDescent="0.3">
      <c r="A12" s="207"/>
      <c r="B12" s="42"/>
      <c r="C12" s="66" t="s">
        <v>180</v>
      </c>
      <c r="D12" s="40" t="s">
        <v>53</v>
      </c>
      <c r="E12" s="66" t="s">
        <v>181</v>
      </c>
      <c r="F12" s="20" t="s">
        <v>54</v>
      </c>
    </row>
    <row r="13" spans="1:6" ht="15" thickBot="1" x14ac:dyDescent="0.35">
      <c r="A13" s="207"/>
      <c r="B13" s="37" t="s">
        <v>11</v>
      </c>
      <c r="C13" s="68" t="s">
        <v>182</v>
      </c>
      <c r="D13" s="44" t="s">
        <v>11</v>
      </c>
      <c r="E13" s="67" t="s">
        <v>11</v>
      </c>
      <c r="F13" s="23" t="s">
        <v>183</v>
      </c>
    </row>
    <row r="14" spans="1:6" ht="15" thickBot="1" x14ac:dyDescent="0.35"/>
    <row r="15" spans="1:6" ht="68.400000000000006" x14ac:dyDescent="0.3">
      <c r="A15" s="207" t="s">
        <v>50</v>
      </c>
      <c r="B15" s="38" t="s">
        <v>175</v>
      </c>
      <c r="C15" s="61" t="s">
        <v>184</v>
      </c>
      <c r="D15" s="19" t="s">
        <v>185</v>
      </c>
      <c r="E15" s="69" t="s">
        <v>178</v>
      </c>
      <c r="F15" s="24" t="s">
        <v>186</v>
      </c>
    </row>
    <row r="16" spans="1:6" ht="13.5" customHeight="1" x14ac:dyDescent="0.3">
      <c r="A16" s="207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" thickBot="1" x14ac:dyDescent="0.35">
      <c r="A17" s="207"/>
      <c r="B17" s="21" t="s">
        <v>187</v>
      </c>
      <c r="C17" s="68" t="s">
        <v>182</v>
      </c>
      <c r="D17" s="22" t="s">
        <v>145</v>
      </c>
      <c r="E17" s="68" t="s">
        <v>188</v>
      </c>
      <c r="F17" s="23" t="s">
        <v>183</v>
      </c>
    </row>
    <row r="18" spans="1:6" ht="15" thickBot="1" x14ac:dyDescent="0.35"/>
    <row r="19" spans="1:6" ht="14.25" customHeight="1" x14ac:dyDescent="0.3">
      <c r="A19" s="207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8" x14ac:dyDescent="0.3">
      <c r="A20" s="207"/>
      <c r="B20" s="26" t="s">
        <v>100</v>
      </c>
      <c r="C20" s="71" t="s">
        <v>128</v>
      </c>
      <c r="D20" s="27" t="s">
        <v>102</v>
      </c>
      <c r="E20" s="71" t="s">
        <v>189</v>
      </c>
      <c r="F20" s="28" t="s">
        <v>68</v>
      </c>
    </row>
    <row r="21" spans="1:6" ht="28.8" x14ac:dyDescent="0.3">
      <c r="A21" s="207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 x14ac:dyDescent="0.35">
      <c r="A22" s="207"/>
      <c r="B22" s="29" t="s">
        <v>73</v>
      </c>
      <c r="C22" s="68" t="s">
        <v>182</v>
      </c>
      <c r="D22" s="30" t="s">
        <v>73</v>
      </c>
      <c r="E22" s="72" t="s">
        <v>74</v>
      </c>
      <c r="F22" s="31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57" t="s">
        <v>26</v>
      </c>
      <c r="C25" s="54"/>
      <c r="D25" s="201" t="s">
        <v>27</v>
      </c>
      <c r="E25" s="203" t="s">
        <v>28</v>
      </c>
      <c r="F25" s="204" t="s">
        <v>29</v>
      </c>
    </row>
    <row r="26" spans="1:6" x14ac:dyDescent="0.3">
      <c r="A26" s="55"/>
      <c r="B26" s="58" t="s">
        <v>30</v>
      </c>
      <c r="C26" s="56"/>
      <c r="D26" s="202"/>
      <c r="E26" s="203"/>
      <c r="F26" s="205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3508-3305-46FE-B7B3-2E1674F41BB8}">
  <sheetPr>
    <pageSetUpPr fitToPage="1"/>
  </sheetPr>
  <dimension ref="A1:M27"/>
  <sheetViews>
    <sheetView tabSelected="1" topLeftCell="A7" zoomScale="49" zoomScaleNormal="49" zoomScaleSheetLayoutView="50" workbookViewId="0">
      <selection activeCell="F22" sqref="F22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93" t="s">
        <v>133</v>
      </c>
      <c r="B3" s="193"/>
      <c r="C3" s="193"/>
      <c r="D3" s="193"/>
      <c r="E3" s="193"/>
      <c r="F3" s="193"/>
      <c r="H3" s="94"/>
      <c r="I3" s="94"/>
      <c r="J3" s="94"/>
      <c r="K3" s="94"/>
      <c r="L3" s="94"/>
      <c r="M3" s="94"/>
    </row>
    <row r="4" spans="1:13" ht="34.5" customHeight="1" x14ac:dyDescent="0.3">
      <c r="A4" s="212" t="s">
        <v>190</v>
      </c>
      <c r="B4" s="212"/>
      <c r="C4" s="212"/>
      <c r="D4" s="212"/>
      <c r="E4" s="212"/>
      <c r="F4" s="212"/>
      <c r="H4" s="94"/>
      <c r="I4" s="94"/>
      <c r="J4" s="94"/>
      <c r="K4" s="94"/>
      <c r="L4" s="94"/>
      <c r="M4" s="94"/>
    </row>
    <row r="5" spans="1:13" ht="34.5" customHeight="1" x14ac:dyDescent="0.3">
      <c r="A5" s="213" t="s">
        <v>191</v>
      </c>
      <c r="B5" s="213"/>
      <c r="C5" s="213"/>
      <c r="D5" s="213"/>
      <c r="E5" s="213"/>
      <c r="F5" s="213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x14ac:dyDescent="0.3">
      <c r="B7" s="162" t="s">
        <v>4</v>
      </c>
      <c r="C7" s="162" t="s">
        <v>5</v>
      </c>
      <c r="D7" s="162" t="s">
        <v>6</v>
      </c>
      <c r="E7" s="162" t="s">
        <v>7</v>
      </c>
      <c r="F7" s="162" t="s">
        <v>8</v>
      </c>
      <c r="H7" s="8"/>
      <c r="J7" s="96"/>
      <c r="K7" s="96"/>
      <c r="L7" s="96"/>
      <c r="M7" s="96"/>
    </row>
    <row r="8" spans="1:13" ht="30" customHeight="1" thickBot="1" x14ac:dyDescent="0.35">
      <c r="A8" s="188"/>
      <c r="B8" s="182"/>
      <c r="C8" s="182"/>
      <c r="D8" s="184"/>
      <c r="E8" s="183"/>
      <c r="F8" s="182"/>
      <c r="H8" s="8"/>
      <c r="J8" s="96"/>
      <c r="K8" s="96"/>
      <c r="L8" s="96"/>
    </row>
    <row r="9" spans="1:13" ht="49.95" customHeight="1" x14ac:dyDescent="0.3">
      <c r="A9" s="214" t="s">
        <v>36</v>
      </c>
      <c r="B9" s="86"/>
      <c r="C9" s="171" t="s">
        <v>192</v>
      </c>
      <c r="D9" s="154" t="s">
        <v>193</v>
      </c>
      <c r="E9" s="171"/>
      <c r="F9" s="154" t="s">
        <v>194</v>
      </c>
      <c r="H9" s="8"/>
      <c r="J9" s="96"/>
      <c r="K9" s="96"/>
      <c r="L9" s="96"/>
      <c r="M9" s="3"/>
    </row>
    <row r="10" spans="1:13" ht="120" customHeight="1" x14ac:dyDescent="0.3">
      <c r="A10" s="214"/>
      <c r="B10" s="156" t="s">
        <v>195</v>
      </c>
      <c r="C10" s="156" t="s">
        <v>196</v>
      </c>
      <c r="D10" s="156" t="s">
        <v>197</v>
      </c>
      <c r="E10" s="156" t="s">
        <v>198</v>
      </c>
      <c r="F10" s="156" t="s">
        <v>199</v>
      </c>
      <c r="K10" s="96"/>
      <c r="L10" s="96"/>
      <c r="M10" s="3"/>
    </row>
    <row r="11" spans="1:13" ht="49.95" customHeight="1" thickBot="1" x14ac:dyDescent="0.35">
      <c r="A11" s="189" t="s">
        <v>143</v>
      </c>
      <c r="B11" s="157" t="s">
        <v>200</v>
      </c>
      <c r="C11" s="157" t="s">
        <v>147</v>
      </c>
      <c r="D11" s="157" t="s">
        <v>201</v>
      </c>
      <c r="E11" s="157" t="s">
        <v>202</v>
      </c>
      <c r="F11" s="157" t="s">
        <v>203</v>
      </c>
      <c r="H11" s="8"/>
      <c r="J11" s="96"/>
      <c r="K11" s="96"/>
      <c r="L11" s="96"/>
      <c r="M11" s="10"/>
    </row>
    <row r="12" spans="1:13" ht="18.600000000000001" thickBot="1" x14ac:dyDescent="0.4">
      <c r="A12" s="188"/>
      <c r="B12" s="187"/>
      <c r="C12" s="158"/>
      <c r="D12" s="158"/>
      <c r="E12" s="158"/>
      <c r="F12" s="178"/>
      <c r="H12" s="8"/>
      <c r="J12" s="96"/>
      <c r="K12" s="96"/>
      <c r="L12" s="96"/>
      <c r="M12" s="92"/>
    </row>
    <row r="13" spans="1:13" ht="120" customHeight="1" x14ac:dyDescent="0.3">
      <c r="A13" s="190" t="s">
        <v>50</v>
      </c>
      <c r="B13" s="154" t="s">
        <v>204</v>
      </c>
      <c r="C13" s="154" t="s">
        <v>205</v>
      </c>
      <c r="D13" s="154" t="s">
        <v>206</v>
      </c>
      <c r="E13" s="154" t="s">
        <v>207</v>
      </c>
      <c r="F13" s="154" t="s">
        <v>208</v>
      </c>
      <c r="H13" s="8"/>
      <c r="J13" s="96"/>
      <c r="K13" s="96"/>
      <c r="L13" s="96"/>
      <c r="M13" s="3"/>
    </row>
    <row r="14" spans="1:13" ht="49.95" customHeight="1" thickBot="1" x14ac:dyDescent="0.35">
      <c r="A14" s="189" t="s">
        <v>143</v>
      </c>
      <c r="B14" s="157" t="str">
        <f>B11</f>
        <v>Compote Pommes Framboises</v>
      </c>
      <c r="C14" s="157" t="str">
        <f>C11</f>
        <v>Compote Pomme Fleur d'oranger</v>
      </c>
      <c r="D14" s="157" t="str">
        <f>D11</f>
        <v>Compote Pomme Abricots Vanille</v>
      </c>
      <c r="E14" s="157" t="str">
        <f>E11</f>
        <v xml:space="preserve">Compote Pomme Datte </v>
      </c>
      <c r="F14" s="157" t="s">
        <v>203</v>
      </c>
      <c r="H14" s="8"/>
      <c r="J14" s="96"/>
      <c r="K14" s="96"/>
      <c r="L14" s="96"/>
      <c r="M14" s="3"/>
    </row>
    <row r="15" spans="1:13" ht="18.600000000000001" thickBot="1" x14ac:dyDescent="0.4">
      <c r="A15" s="188"/>
      <c r="B15" s="158"/>
      <c r="C15" s="158"/>
      <c r="D15" s="158"/>
      <c r="E15" s="158"/>
      <c r="F15" s="158"/>
      <c r="H15" s="8"/>
      <c r="J15" s="96"/>
      <c r="K15" s="96"/>
      <c r="L15" s="96"/>
      <c r="M15" s="92"/>
    </row>
    <row r="16" spans="1:13" ht="25.95" customHeight="1" x14ac:dyDescent="0.3">
      <c r="A16" s="214" t="s">
        <v>60</v>
      </c>
      <c r="B16" s="181" t="s">
        <v>209</v>
      </c>
      <c r="C16" s="154" t="s">
        <v>154</v>
      </c>
      <c r="D16" s="154" t="s">
        <v>99</v>
      </c>
      <c r="E16" s="154" t="s">
        <v>99</v>
      </c>
      <c r="F16" s="181" t="s">
        <v>209</v>
      </c>
      <c r="H16" s="8"/>
      <c r="J16" s="96"/>
      <c r="K16" s="96"/>
      <c r="L16" s="96"/>
      <c r="M16" s="97"/>
    </row>
    <row r="17" spans="1:13" ht="25.95" customHeight="1" x14ac:dyDescent="0.3">
      <c r="A17" s="214"/>
      <c r="B17" s="156" t="s">
        <v>156</v>
      </c>
      <c r="C17" s="156" t="s">
        <v>66</v>
      </c>
      <c r="D17" s="156" t="s">
        <v>155</v>
      </c>
      <c r="E17" s="156" t="s">
        <v>210</v>
      </c>
      <c r="F17" s="156" t="s">
        <v>68</v>
      </c>
      <c r="H17" s="8"/>
      <c r="I17" s="180"/>
      <c r="J17" s="96"/>
      <c r="K17" s="96"/>
      <c r="L17" s="96"/>
      <c r="M17" s="3"/>
    </row>
    <row r="18" spans="1:13" ht="33.75" customHeight="1" x14ac:dyDescent="0.3">
      <c r="A18" s="214"/>
      <c r="B18" s="156" t="s">
        <v>211</v>
      </c>
      <c r="C18" s="156" t="s">
        <v>212</v>
      </c>
      <c r="D18" s="156" t="s">
        <v>213</v>
      </c>
      <c r="E18" s="156" t="s">
        <v>71</v>
      </c>
      <c r="F18" s="156" t="s">
        <v>72</v>
      </c>
      <c r="H18" s="8"/>
      <c r="J18" s="96"/>
      <c r="K18" s="96"/>
      <c r="L18" s="96"/>
      <c r="M18" s="3"/>
    </row>
    <row r="19" spans="1:13" ht="43.2" customHeight="1" thickBot="1" x14ac:dyDescent="0.35">
      <c r="A19" s="189" t="s">
        <v>143</v>
      </c>
      <c r="B19" s="157" t="s">
        <v>214</v>
      </c>
      <c r="C19" s="157" t="s">
        <v>73</v>
      </c>
      <c r="D19" s="157" t="s">
        <v>215</v>
      </c>
      <c r="E19" s="157" t="s">
        <v>73</v>
      </c>
      <c r="F19" s="157" t="s">
        <v>216</v>
      </c>
      <c r="H19" s="8"/>
      <c r="J19" s="96"/>
      <c r="K19" s="96"/>
      <c r="L19" s="96"/>
      <c r="M19" s="3"/>
    </row>
    <row r="20" spans="1:13" s="173" customFormat="1" ht="30" customHeight="1" thickBot="1" x14ac:dyDescent="0.35">
      <c r="A20" s="192"/>
      <c r="B20" s="210"/>
      <c r="C20" s="215"/>
      <c r="D20" s="215"/>
      <c r="E20" s="215"/>
      <c r="F20" s="215"/>
    </row>
    <row r="21" spans="1:13" ht="25.95" customHeight="1" x14ac:dyDescent="0.3">
      <c r="A21" s="191" t="s">
        <v>165</v>
      </c>
      <c r="B21" s="154" t="str">
        <f>B17</f>
        <v>Purée d'Haricots Vert</v>
      </c>
      <c r="C21" s="154" t="str">
        <f>C17</f>
        <v>Purée de Brocolis</v>
      </c>
      <c r="D21" s="154" t="str">
        <f>D17</f>
        <v>Purée de Carottes</v>
      </c>
      <c r="E21" s="154" t="str">
        <f>E17</f>
        <v>Purée d'Epinards</v>
      </c>
      <c r="F21" s="154" t="str">
        <f>F17</f>
        <v>Purée de Courgettes</v>
      </c>
      <c r="H21" s="8"/>
      <c r="J21" s="96"/>
      <c r="K21" s="96"/>
      <c r="L21" s="96"/>
      <c r="M21" s="3"/>
    </row>
    <row r="22" spans="1:13" ht="42" customHeight="1" thickBot="1" x14ac:dyDescent="0.35">
      <c r="A22" s="189" t="s">
        <v>143</v>
      </c>
      <c r="B22" s="157" t="str">
        <f>B19</f>
        <v xml:space="preserve">Compote Pomme Framboises </v>
      </c>
      <c r="C22" s="157" t="str">
        <f>C19</f>
        <v>Compote de Pommes</v>
      </c>
      <c r="D22" s="157" t="str">
        <f>D19</f>
        <v>Compote Pomme Abricots</v>
      </c>
      <c r="E22" s="157" t="str">
        <f>E19</f>
        <v>Compote de Pommes</v>
      </c>
      <c r="F22" s="157" t="str">
        <f>F19</f>
        <v>Compote de Pommes Prunes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5"/>
      <c r="C23" s="172"/>
      <c r="D23" s="155"/>
      <c r="E23" s="155"/>
      <c r="F23" s="155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63" t="s">
        <v>166</v>
      </c>
      <c r="C25" s="165" t="s">
        <v>30</v>
      </c>
      <c r="D25" s="166" t="s">
        <v>167</v>
      </c>
      <c r="E25" s="167" t="s">
        <v>168</v>
      </c>
      <c r="F25" s="168" t="s">
        <v>169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170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6">
    <mergeCell ref="B20:F20"/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B036-F602-4815-8CB2-12016A23E94E}">
  <sheetPr>
    <pageSetUpPr fitToPage="1"/>
  </sheetPr>
  <dimension ref="A1:M27"/>
  <sheetViews>
    <sheetView tabSelected="1" topLeftCell="A10" zoomScale="55" zoomScaleNormal="55" zoomScaleSheetLayoutView="50" workbookViewId="0">
      <selection activeCell="F22" sqref="F22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93" t="s">
        <v>133</v>
      </c>
      <c r="B3" s="193"/>
      <c r="C3" s="193"/>
      <c r="D3" s="193"/>
      <c r="E3" s="193"/>
      <c r="F3" s="193"/>
      <c r="H3" s="94"/>
      <c r="I3" s="94"/>
      <c r="J3" s="94"/>
      <c r="K3" s="94"/>
      <c r="L3" s="94"/>
      <c r="M3" s="94"/>
    </row>
    <row r="4" spans="1:13" ht="34.5" customHeight="1" x14ac:dyDescent="0.3">
      <c r="A4" s="212" t="s">
        <v>217</v>
      </c>
      <c r="B4" s="212"/>
      <c r="C4" s="212"/>
      <c r="D4" s="212"/>
      <c r="E4" s="212"/>
      <c r="F4" s="212"/>
      <c r="H4" s="94"/>
      <c r="I4" s="94"/>
      <c r="J4" s="94"/>
      <c r="K4" s="94"/>
      <c r="L4" s="94"/>
      <c r="M4" s="94"/>
    </row>
    <row r="5" spans="1:13" ht="34.5" customHeight="1" x14ac:dyDescent="0.3">
      <c r="A5" s="213" t="s">
        <v>218</v>
      </c>
      <c r="B5" s="213"/>
      <c r="C5" s="213"/>
      <c r="D5" s="213"/>
      <c r="E5" s="213"/>
      <c r="F5" s="213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70" t="s">
        <v>4</v>
      </c>
      <c r="C7" s="170" t="s">
        <v>5</v>
      </c>
      <c r="D7" s="170" t="s">
        <v>6</v>
      </c>
      <c r="E7" s="170" t="s">
        <v>7</v>
      </c>
      <c r="F7" s="170" t="s">
        <v>8</v>
      </c>
      <c r="H7" s="8"/>
      <c r="J7" s="96"/>
      <c r="K7" s="96"/>
      <c r="L7" s="96"/>
      <c r="M7" s="96"/>
    </row>
    <row r="8" spans="1:13" ht="30" customHeight="1" thickBot="1" x14ac:dyDescent="0.35">
      <c r="A8" s="188"/>
      <c r="D8" s="169"/>
      <c r="E8" s="153"/>
      <c r="H8" s="8"/>
      <c r="J8" s="96"/>
      <c r="K8" s="96"/>
      <c r="L8" s="96"/>
    </row>
    <row r="9" spans="1:13" ht="49.95" customHeight="1" x14ac:dyDescent="0.3">
      <c r="A9" s="214" t="s">
        <v>36</v>
      </c>
      <c r="B9" s="171"/>
      <c r="C9" s="154" t="s">
        <v>219</v>
      </c>
      <c r="D9" s="154"/>
      <c r="E9" s="171" t="s">
        <v>220</v>
      </c>
      <c r="F9" s="154" t="s">
        <v>221</v>
      </c>
      <c r="H9" s="8"/>
      <c r="J9" s="96"/>
      <c r="K9" s="96"/>
      <c r="L9" s="96"/>
      <c r="M9" s="3"/>
    </row>
    <row r="10" spans="1:13" ht="120" customHeight="1" thickBot="1" x14ac:dyDescent="0.35">
      <c r="A10" s="214"/>
      <c r="B10" s="156" t="s">
        <v>222</v>
      </c>
      <c r="C10" s="156" t="s">
        <v>223</v>
      </c>
      <c r="D10" s="156" t="s">
        <v>224</v>
      </c>
      <c r="E10" s="156" t="s">
        <v>225</v>
      </c>
      <c r="F10" s="156" t="s">
        <v>226</v>
      </c>
      <c r="K10" s="96"/>
      <c r="L10" s="96"/>
      <c r="M10" s="3"/>
    </row>
    <row r="11" spans="1:13" ht="49.95" customHeight="1" thickBot="1" x14ac:dyDescent="0.35">
      <c r="A11" s="189" t="s">
        <v>143</v>
      </c>
      <c r="B11" s="157" t="s">
        <v>227</v>
      </c>
      <c r="C11" s="157" t="s">
        <v>228</v>
      </c>
      <c r="D11" s="157" t="s">
        <v>229</v>
      </c>
      <c r="E11" s="157" t="s">
        <v>106</v>
      </c>
      <c r="F11" s="157" t="s">
        <v>230</v>
      </c>
      <c r="H11" s="8"/>
      <c r="I11" s="174"/>
      <c r="J11" s="96"/>
      <c r="K11" s="96"/>
      <c r="L11" s="96"/>
      <c r="M11" s="10"/>
    </row>
    <row r="12" spans="1:13" ht="18.600000000000001" thickBot="1" x14ac:dyDescent="0.4">
      <c r="A12" s="188"/>
      <c r="B12" s="187"/>
      <c r="C12" s="158"/>
      <c r="D12" s="158"/>
      <c r="E12" s="158"/>
      <c r="F12" s="178"/>
      <c r="H12" s="8"/>
      <c r="J12" s="96"/>
      <c r="K12" s="96"/>
      <c r="L12" s="96"/>
      <c r="M12" s="92"/>
    </row>
    <row r="13" spans="1:13" ht="120" customHeight="1" x14ac:dyDescent="0.3">
      <c r="A13" s="190" t="s">
        <v>50</v>
      </c>
      <c r="B13" s="154" t="s">
        <v>231</v>
      </c>
      <c r="C13" s="154" t="s">
        <v>232</v>
      </c>
      <c r="D13" s="154" t="s">
        <v>233</v>
      </c>
      <c r="E13" s="154" t="s">
        <v>234</v>
      </c>
      <c r="F13" s="154" t="s">
        <v>235</v>
      </c>
      <c r="H13" s="8"/>
      <c r="J13" s="96"/>
      <c r="K13" s="96"/>
      <c r="L13" s="96"/>
      <c r="M13" s="3"/>
    </row>
    <row r="14" spans="1:13" ht="49.95" customHeight="1" thickBot="1" x14ac:dyDescent="0.35">
      <c r="A14" s="189" t="s">
        <v>143</v>
      </c>
      <c r="B14" s="157" t="str">
        <f>B11</f>
        <v>Compote Pomme Cassis</v>
      </c>
      <c r="C14" s="157" t="str">
        <f>C11</f>
        <v>Compote Pomme Combava</v>
      </c>
      <c r="D14" s="157" t="str">
        <f>D11</f>
        <v>Compote Pomme Abricot Lavande</v>
      </c>
      <c r="E14" s="157" t="str">
        <f>E11</f>
        <v>Compote Pomme Melon</v>
      </c>
      <c r="F14" s="157" t="str">
        <f>F11</f>
        <v>Compote Pomme Raisin Blanc</v>
      </c>
      <c r="H14" s="8"/>
      <c r="J14" s="96"/>
      <c r="K14" s="96"/>
      <c r="L14" s="96"/>
      <c r="M14" s="3"/>
    </row>
    <row r="15" spans="1:13" ht="18.600000000000001" thickBot="1" x14ac:dyDescent="0.4">
      <c r="A15" s="188"/>
      <c r="B15" s="158"/>
      <c r="C15" s="158"/>
      <c r="D15" s="158"/>
      <c r="E15" s="158"/>
      <c r="F15" s="158"/>
      <c r="H15" s="8"/>
      <c r="J15" s="96"/>
      <c r="K15" s="96"/>
      <c r="L15" s="96"/>
      <c r="M15" s="92"/>
    </row>
    <row r="16" spans="1:13" ht="25.95" customHeight="1" x14ac:dyDescent="0.3">
      <c r="A16" s="214" t="s">
        <v>60</v>
      </c>
      <c r="B16" s="160" t="s">
        <v>209</v>
      </c>
      <c r="C16" s="154" t="s">
        <v>99</v>
      </c>
      <c r="D16" s="160" t="s">
        <v>209</v>
      </c>
      <c r="E16" s="154" t="s">
        <v>99</v>
      </c>
      <c r="F16" s="154" t="s">
        <v>61</v>
      </c>
      <c r="H16" s="8"/>
      <c r="J16" s="96"/>
      <c r="K16" s="96"/>
      <c r="L16" s="96"/>
      <c r="M16" s="97"/>
    </row>
    <row r="17" spans="1:13" ht="25.95" customHeight="1" x14ac:dyDescent="0.3">
      <c r="A17" s="214"/>
      <c r="B17" s="156" t="s">
        <v>157</v>
      </c>
      <c r="C17" s="156" t="s">
        <v>156</v>
      </c>
      <c r="D17" s="156" t="s">
        <v>68</v>
      </c>
      <c r="E17" s="156" t="s">
        <v>155</v>
      </c>
      <c r="F17" s="156" t="s">
        <v>210</v>
      </c>
      <c r="H17" s="8"/>
      <c r="J17" s="96"/>
      <c r="K17" s="96"/>
      <c r="L17" s="96"/>
      <c r="M17" s="3"/>
    </row>
    <row r="18" spans="1:13" ht="33.75" customHeight="1" x14ac:dyDescent="0.3">
      <c r="A18" s="214"/>
      <c r="B18" s="156" t="s">
        <v>236</v>
      </c>
      <c r="C18" s="156" t="s">
        <v>71</v>
      </c>
      <c r="D18" s="156" t="s">
        <v>72</v>
      </c>
      <c r="E18" s="156" t="s">
        <v>213</v>
      </c>
      <c r="F18" s="156" t="s">
        <v>72</v>
      </c>
      <c r="H18" s="8"/>
      <c r="J18" s="96"/>
      <c r="K18" s="96"/>
      <c r="L18" s="96"/>
      <c r="M18" s="3"/>
    </row>
    <row r="19" spans="1:13" ht="25.95" customHeight="1" thickBot="1" x14ac:dyDescent="0.35">
      <c r="A19" s="189" t="s">
        <v>143</v>
      </c>
      <c r="B19" s="157" t="s">
        <v>237</v>
      </c>
      <c r="C19" s="157" t="s">
        <v>73</v>
      </c>
      <c r="D19" s="157" t="s">
        <v>238</v>
      </c>
      <c r="E19" s="157" t="s">
        <v>239</v>
      </c>
      <c r="F19" s="157" t="s">
        <v>240</v>
      </c>
      <c r="H19" s="8"/>
      <c r="J19" s="96"/>
      <c r="K19" s="96"/>
      <c r="L19" s="96"/>
      <c r="M19" s="3"/>
    </row>
    <row r="20" spans="1:13" s="173" customFormat="1" ht="30" customHeight="1" thickBot="1" x14ac:dyDescent="0.35">
      <c r="A20" s="192"/>
      <c r="B20" s="210"/>
      <c r="C20" s="215"/>
      <c r="D20" s="215"/>
      <c r="E20" s="215"/>
      <c r="F20" s="215"/>
    </row>
    <row r="21" spans="1:13" ht="25.95" customHeight="1" x14ac:dyDescent="0.3">
      <c r="A21" s="191" t="s">
        <v>165</v>
      </c>
      <c r="B21" s="154" t="str">
        <f>B17</f>
        <v>Purée d'Aubergines</v>
      </c>
      <c r="C21" s="154" t="str">
        <f>C17</f>
        <v>Purée d'Haricots Vert</v>
      </c>
      <c r="D21" s="154" t="str">
        <f>D17</f>
        <v>Purée de Courgettes</v>
      </c>
      <c r="E21" s="154" t="str">
        <f>E17</f>
        <v>Purée de Carottes</v>
      </c>
      <c r="F21" s="154" t="str">
        <f>F17</f>
        <v>Purée d'Epinards</v>
      </c>
      <c r="H21" s="8"/>
      <c r="J21" s="96"/>
      <c r="K21" s="96"/>
      <c r="L21" s="96"/>
      <c r="M21" s="3"/>
    </row>
    <row r="22" spans="1:13" ht="37.5" customHeight="1" thickBot="1" x14ac:dyDescent="0.35">
      <c r="A22" s="189" t="s">
        <v>143</v>
      </c>
      <c r="B22" s="157" t="str">
        <f>B19</f>
        <v>Compote Pommes Cassis</v>
      </c>
      <c r="C22" s="157" t="str">
        <f>C19</f>
        <v>Compote de Pommes</v>
      </c>
      <c r="D22" s="157" t="str">
        <f>D19</f>
        <v>Compote Pommes Abricots</v>
      </c>
      <c r="E22" s="157" t="str">
        <f>E19</f>
        <v>Compote de Pommes Melon</v>
      </c>
      <c r="F22" s="157" t="str">
        <f>F19</f>
        <v>Compote de Pommes Raisin Blanc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5"/>
      <c r="C23" s="172"/>
      <c r="D23" s="155"/>
      <c r="E23" s="155"/>
      <c r="F23" s="155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63" t="s">
        <v>166</v>
      </c>
      <c r="C25" s="165" t="s">
        <v>30</v>
      </c>
      <c r="D25" s="166" t="s">
        <v>167</v>
      </c>
      <c r="E25" s="167" t="s">
        <v>168</v>
      </c>
      <c r="F25" s="168" t="s">
        <v>169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170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6">
    <mergeCell ref="A3:F3"/>
    <mergeCell ref="A4:F4"/>
    <mergeCell ref="A5:F5"/>
    <mergeCell ref="B20:F20"/>
    <mergeCell ref="A16:A18"/>
    <mergeCell ref="A9:A10"/>
  </mergeCells>
  <printOptions horizontalCentered="1" verticalCentered="1"/>
  <pageMargins left="0" right="0" top="0" bottom="0" header="0" footer="0"/>
  <pageSetup paperSize="9" scale="52" fitToWidth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3"/>
  <sheetViews>
    <sheetView tabSelected="1" view="pageBreakPreview" zoomScale="120" zoomScaleNormal="120" zoomScaleSheetLayoutView="120" workbookViewId="0">
      <pane ySplit="3" topLeftCell="A70" activePane="bottomLeft" state="frozen"/>
      <selection activeCell="F22" sqref="F22"/>
      <selection pane="bottomLeft" activeCell="F22" sqref="F22"/>
    </sheetView>
  </sheetViews>
  <sheetFormatPr baseColWidth="10" defaultColWidth="10.6640625" defaultRowHeight="10.199999999999999" x14ac:dyDescent="0.2"/>
  <cols>
    <col min="1" max="1" width="38.6640625" style="146" bestFit="1" customWidth="1"/>
    <col min="2" max="15" width="5.6640625" style="106" customWidth="1"/>
    <col min="16" max="16384" width="10.6640625" style="147"/>
  </cols>
  <sheetData>
    <row r="1" spans="1:15" ht="14.25" customHeight="1" x14ac:dyDescent="0.3">
      <c r="A1"/>
      <c r="B1" s="216" t="s">
        <v>241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8"/>
    </row>
    <row r="2" spans="1:15" ht="19.2" x14ac:dyDescent="0.3">
      <c r="A2"/>
      <c r="B2" s="103" t="s">
        <v>242</v>
      </c>
      <c r="C2" s="104" t="s">
        <v>243</v>
      </c>
      <c r="D2" s="104" t="s">
        <v>244</v>
      </c>
      <c r="E2" s="104" t="s">
        <v>245</v>
      </c>
      <c r="F2" s="104" t="s">
        <v>246</v>
      </c>
      <c r="G2" s="104" t="s">
        <v>247</v>
      </c>
      <c r="H2" s="104" t="s">
        <v>248</v>
      </c>
      <c r="I2" s="104" t="s">
        <v>249</v>
      </c>
      <c r="J2" s="104" t="s">
        <v>250</v>
      </c>
      <c r="K2" s="104" t="s">
        <v>251</v>
      </c>
      <c r="L2" s="104" t="s">
        <v>252</v>
      </c>
      <c r="M2" s="104" t="s">
        <v>253</v>
      </c>
      <c r="N2" s="104" t="s">
        <v>254</v>
      </c>
      <c r="O2" s="105" t="s">
        <v>255</v>
      </c>
    </row>
    <row r="3" spans="1:15" ht="5.4" customHeight="1" thickBot="1" x14ac:dyDescent="0.35">
      <c r="A3"/>
      <c r="O3" s="107"/>
    </row>
    <row r="4" spans="1:15" s="102" customFormat="1" ht="16.95" customHeight="1" thickBot="1" x14ac:dyDescent="0.35">
      <c r="A4" s="148" t="str">
        <f>'S32-DEJ'!A4:F4</f>
        <v>Du 03 au 07 Août 2026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</row>
    <row r="5" spans="1:15" s="102" customFormat="1" ht="24.45" customHeight="1" x14ac:dyDescent="0.3">
      <c r="A5" s="110" t="str">
        <f>'S32-DEJ'!B9</f>
        <v>Soupe de Concombre et Ricotta* (Lait)</v>
      </c>
      <c r="C5" s="117" t="s">
        <v>256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</row>
    <row r="6" spans="1:15" s="102" customFormat="1" ht="24.45" customHeight="1" x14ac:dyDescent="0.3">
      <c r="A6" s="113" t="str">
        <f>'S32-DEJ'!D9</f>
        <v xml:space="preserve">Salade de Courgette, ciboulette 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50"/>
    </row>
    <row r="7" spans="1:15" s="102" customFormat="1" ht="24.45" customHeight="1" x14ac:dyDescent="0.3">
      <c r="A7" s="113" t="str">
        <f>'S32-DEJ'!E9</f>
        <v xml:space="preserve">Salade de riz aux Poireaux, curry et Jus de coco 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</row>
    <row r="8" spans="1:15" s="102" customFormat="1" ht="30" customHeight="1" x14ac:dyDescent="0.3">
      <c r="A8" s="110" t="str">
        <f>'S32-DEJ'!B10</f>
        <v>Blanquette Végétarienne (Carotte, champignon, crème*) (Lait) Riz Pilaf, Haricots Blanc</v>
      </c>
      <c r="B8" s="111"/>
      <c r="C8" s="117" t="s">
        <v>256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</row>
    <row r="9" spans="1:15" s="102" customFormat="1" ht="30" customHeight="1" x14ac:dyDescent="0.3">
      <c r="A9" s="116" t="str">
        <f>'S32-DEJ'!C10</f>
        <v>Haricots vert, Artichauts, Pommes de terre au persil et Poisson du jour*</v>
      </c>
      <c r="B9" s="117"/>
      <c r="C9" s="117"/>
      <c r="D9" s="117" t="s">
        <v>256</v>
      </c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15" s="102" customFormat="1" ht="30" customHeight="1" x14ac:dyDescent="0.3">
      <c r="A10" s="116" t="str">
        <f>'S32-DEJ'!D10</f>
        <v xml:space="preserve">Brocolis Sauté à l'orientale ( Gingembre, Paprika,cumin), Pâte* (Blé) aux basilic et Bœuf </v>
      </c>
      <c r="B10" s="117" t="s">
        <v>256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8"/>
    </row>
    <row r="11" spans="1:15" s="102" customFormat="1" ht="30" customHeight="1" x14ac:dyDescent="0.3">
      <c r="A11" s="116" t="str">
        <f>'S32-DEJ'!E10</f>
        <v xml:space="preserve">Courgette à l'ail des ours, Patate douce à l'huile d'olive et sauté de Poulet 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</row>
    <row r="12" spans="1:15" s="102" customFormat="1" ht="30" customHeight="1" thickBot="1" x14ac:dyDescent="0.35">
      <c r="A12" s="119" t="str">
        <f>'S32-DEJ'!F10</f>
        <v>Aubergine à la Napolitaine(Tomate, ail, thym), Quinoa au bouillon de légume et Poisson du jour*</v>
      </c>
      <c r="B12" s="120"/>
      <c r="C12" s="120"/>
      <c r="D12" s="120" t="s">
        <v>256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1"/>
    </row>
    <row r="13" spans="1:15" s="102" customFormat="1" x14ac:dyDescent="0.3">
      <c r="A13" s="116" t="str">
        <f>+'S32-DEJ'!B11</f>
        <v>Compote Pomme Pêche Basilic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</row>
    <row r="14" spans="1:15" s="102" customFormat="1" x14ac:dyDescent="0.3">
      <c r="A14" s="116" t="str">
        <f>'S32-DEJ'!C11</f>
        <v>Compote Pomme Verveine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</row>
    <row r="15" spans="1:15" s="102" customFormat="1" x14ac:dyDescent="0.3">
      <c r="A15" s="116" t="str">
        <f>+'S32-DEJ'!D11</f>
        <v>Compote Pomme Melon Canari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8"/>
    </row>
    <row r="16" spans="1:15" s="102" customFormat="1" x14ac:dyDescent="0.3">
      <c r="A16" s="116" t="str">
        <f>'S32-DEJ'!E11</f>
        <v>Compote Pomme Abricot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8"/>
    </row>
    <row r="17" spans="1:15" s="102" customFormat="1" x14ac:dyDescent="0.3">
      <c r="A17" s="119" t="str">
        <f>'S32-DEJ'!F11</f>
        <v>Compote Pomme Fleur d'oranger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1:15" s="102" customFormat="1" x14ac:dyDescent="0.3">
      <c r="A18" s="116" t="str">
        <f>'S32-DEJ'!B16</f>
        <v>Mixé de Poulet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2"/>
    </row>
    <row r="19" spans="1:15" s="102" customFormat="1" x14ac:dyDescent="0.3">
      <c r="A19" s="116" t="str">
        <f>'S32-DEJ'!C16</f>
        <v>Mixé de Poisson du jour*</v>
      </c>
      <c r="B19" s="117"/>
      <c r="C19" s="117"/>
      <c r="D19" s="117" t="s">
        <v>256</v>
      </c>
      <c r="E19" s="117"/>
      <c r="F19" s="117"/>
      <c r="G19" s="111"/>
      <c r="H19" s="117"/>
      <c r="I19" s="117"/>
      <c r="J19" s="117"/>
      <c r="K19" s="117"/>
      <c r="L19" s="117"/>
      <c r="M19" s="117"/>
      <c r="N19" s="117"/>
      <c r="O19" s="118"/>
    </row>
    <row r="20" spans="1:15" s="102" customFormat="1" x14ac:dyDescent="0.3">
      <c r="A20" s="116" t="str">
        <f>'S32-DEJ'!D16</f>
        <v>Mixé de Bœuf</v>
      </c>
      <c r="B20" s="117"/>
      <c r="C20" s="117"/>
      <c r="D20" s="117"/>
      <c r="E20" s="117"/>
      <c r="F20" s="117"/>
      <c r="G20" s="111"/>
      <c r="H20" s="117"/>
      <c r="I20" s="117"/>
      <c r="J20" s="117"/>
      <c r="K20" s="117"/>
      <c r="L20" s="117"/>
      <c r="M20" s="117"/>
      <c r="N20" s="117"/>
      <c r="O20" s="118"/>
    </row>
    <row r="21" spans="1:15" s="102" customFormat="1" x14ac:dyDescent="0.3">
      <c r="A21" s="116" t="str">
        <f>'S32-DEJ'!E16</f>
        <v>Mixé de Poulet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8"/>
    </row>
    <row r="22" spans="1:15" s="102" customFormat="1" x14ac:dyDescent="0.3">
      <c r="A22" s="116" t="str">
        <f>'S32-DEJ'!F16</f>
        <v>Mixé de Poisson du jour*</v>
      </c>
      <c r="B22" s="114"/>
      <c r="C22" s="114"/>
      <c r="D22" s="114" t="s">
        <v>256</v>
      </c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5"/>
    </row>
    <row r="23" spans="1:15" s="102" customFormat="1" x14ac:dyDescent="0.3">
      <c r="A23" s="122" t="str">
        <f>'S32-DEJ'!B17</f>
        <v>Purée de Carottes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 s="102" customFormat="1" x14ac:dyDescent="0.3">
      <c r="A24" s="123" t="str">
        <f>'S32-DEJ'!C17</f>
        <v>Purée d'Haricots Vert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</row>
    <row r="25" spans="1:15" s="102" customFormat="1" x14ac:dyDescent="0.3">
      <c r="A25" s="123" t="str">
        <f>'S32-DEJ'!D17</f>
        <v>Purée de Brocolis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8"/>
    </row>
    <row r="26" spans="1:15" s="102" customFormat="1" x14ac:dyDescent="0.3">
      <c r="A26" s="123" t="str">
        <f>'S32-DEJ'!E17</f>
        <v>Purée de Courgettes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5"/>
    </row>
    <row r="27" spans="1:15" s="102" customFormat="1" x14ac:dyDescent="0.3">
      <c r="A27" s="119" t="str">
        <f>'S32-DEJ'!F17</f>
        <v>Purée d'Aubergines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</row>
    <row r="28" spans="1:15" s="102" customFormat="1" x14ac:dyDescent="0.3">
      <c r="A28" s="116" t="s">
        <v>71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5"/>
    </row>
    <row r="29" spans="1:15" s="102" customFormat="1" x14ac:dyDescent="0.3">
      <c r="A29" s="119" t="s">
        <v>72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1"/>
    </row>
    <row r="30" spans="1:15" x14ac:dyDescent="0.2">
      <c r="A30" s="116" t="s">
        <v>73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</row>
    <row r="31" spans="1:15" x14ac:dyDescent="0.2">
      <c r="A31" s="128" t="s">
        <v>74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1:15" ht="3.75" customHeight="1" x14ac:dyDescent="0.2">
      <c r="A32" s="129"/>
      <c r="B32" s="130"/>
      <c r="C32" s="130"/>
      <c r="D32" s="130"/>
      <c r="E32" s="130"/>
      <c r="F32" s="130"/>
      <c r="G32" s="130"/>
      <c r="H32" s="130"/>
      <c r="I32" s="130"/>
      <c r="J32" s="130"/>
      <c r="K32" s="131"/>
      <c r="L32" s="131"/>
      <c r="M32" s="131"/>
      <c r="N32" s="131"/>
      <c r="O32" s="132"/>
    </row>
    <row r="33" spans="1:15" ht="14.25" customHeight="1" thickBot="1" x14ac:dyDescent="0.25">
      <c r="A33" s="133" t="str">
        <f>'S33-DEJ'!A4:F4</f>
        <v>Du 10 au 14 Août 2026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</row>
    <row r="34" spans="1:15" ht="30" customHeight="1" x14ac:dyDescent="0.2">
      <c r="A34" s="110" t="str">
        <f>'S33-DEJ'!B9</f>
        <v>Soupe de Concombre et Ricotta* (Lait)</v>
      </c>
      <c r="B34" s="102"/>
      <c r="C34" s="117" t="s">
        <v>256</v>
      </c>
      <c r="D34" s="111"/>
      <c r="E34" s="111"/>
      <c r="F34" s="111"/>
      <c r="G34" s="111"/>
      <c r="H34" s="111"/>
      <c r="I34" s="130"/>
      <c r="J34" s="130"/>
      <c r="K34" s="130"/>
      <c r="L34" s="130"/>
      <c r="M34" s="130"/>
      <c r="N34" s="130"/>
      <c r="O34" s="136"/>
    </row>
    <row r="35" spans="1:15" ht="30" customHeight="1" x14ac:dyDescent="0.2">
      <c r="A35" s="113" t="str">
        <f>'S33-DEJ'!D9</f>
        <v xml:space="preserve">Salade de Courgette, ciboulette </v>
      </c>
      <c r="B35" s="149"/>
      <c r="C35" s="149"/>
      <c r="D35" s="149"/>
      <c r="E35" s="149"/>
      <c r="F35" s="149"/>
      <c r="G35" s="149"/>
      <c r="H35" s="149"/>
      <c r="I35" s="151"/>
      <c r="J35" s="151"/>
      <c r="K35" s="151"/>
      <c r="L35" s="151"/>
      <c r="M35" s="151"/>
      <c r="N35" s="151"/>
      <c r="O35" s="152"/>
    </row>
    <row r="36" spans="1:15" ht="30" customHeight="1" thickBot="1" x14ac:dyDescent="0.25">
      <c r="A36" s="119" t="str">
        <f>'S33-DEJ'!E9</f>
        <v xml:space="preserve">Salade de riz aux Poireaux, curry et Jus de coco </v>
      </c>
      <c r="B36" s="114"/>
      <c r="C36" s="114"/>
      <c r="D36" s="114"/>
      <c r="E36" s="114"/>
      <c r="F36" s="114"/>
      <c r="G36" s="114"/>
      <c r="H36" s="114"/>
      <c r="I36" s="137"/>
      <c r="J36" s="137"/>
      <c r="K36" s="137"/>
      <c r="L36" s="137"/>
      <c r="M36" s="137"/>
      <c r="N36" s="137"/>
      <c r="O36" s="138"/>
    </row>
    <row r="37" spans="1:15" ht="30" customHeight="1" x14ac:dyDescent="0.2">
      <c r="A37" s="116" t="str">
        <f>'S33-DEJ'!B13</f>
        <v>Blanquette de Poulet (Carotte, champignon, crème*) (Lait) Riz Pilaf, Mixé de poulet</v>
      </c>
      <c r="B37" s="111"/>
      <c r="C37" s="117" t="s">
        <v>256</v>
      </c>
      <c r="D37" s="111"/>
      <c r="E37" s="111"/>
      <c r="F37" s="111"/>
      <c r="G37" s="111"/>
      <c r="H37" s="111"/>
      <c r="I37" s="126"/>
      <c r="J37" s="126"/>
      <c r="K37" s="126"/>
      <c r="L37" s="126"/>
      <c r="M37" s="126"/>
      <c r="N37" s="126"/>
      <c r="O37" s="127"/>
    </row>
    <row r="38" spans="1:15" ht="30" customHeight="1" x14ac:dyDescent="0.2">
      <c r="A38" s="123" t="str">
        <f>'S33-DEJ'!C13</f>
        <v>Haricot verts, Artichauts, Pommes de terre au persil et Mixé de Poisson du jour*</v>
      </c>
      <c r="B38" s="117"/>
      <c r="C38" s="117"/>
      <c r="D38" s="117" t="s">
        <v>256</v>
      </c>
      <c r="E38" s="117"/>
      <c r="F38" s="117"/>
      <c r="G38" s="117"/>
      <c r="H38" s="117"/>
      <c r="I38" s="139"/>
      <c r="J38" s="139"/>
      <c r="K38" s="139"/>
      <c r="L38" s="139"/>
      <c r="M38" s="139"/>
      <c r="N38" s="139"/>
      <c r="O38" s="140"/>
    </row>
    <row r="39" spans="1:15" ht="30" customHeight="1" x14ac:dyDescent="0.2">
      <c r="A39" s="123" t="str">
        <f>'S33-DEJ'!D13</f>
        <v xml:space="preserve">Brocolis Sauté à l'orientale ( Gingembre, Paprika,cumin), Pâtes* (Blé) aux basilic et Mixé de Bœuf </v>
      </c>
      <c r="B39" s="117" t="s">
        <v>256</v>
      </c>
      <c r="C39" s="117"/>
      <c r="D39" s="117"/>
      <c r="E39" s="117"/>
      <c r="F39" s="117"/>
      <c r="G39" s="117"/>
      <c r="H39" s="117"/>
      <c r="I39" s="139"/>
      <c r="J39" s="139"/>
      <c r="K39" s="139"/>
      <c r="L39" s="139"/>
      <c r="M39" s="139"/>
      <c r="N39" s="139"/>
      <c r="O39" s="140"/>
    </row>
    <row r="40" spans="1:15" ht="30" customHeight="1" x14ac:dyDescent="0.2">
      <c r="A40" s="123" t="str">
        <f>'S33-DEJ'!E13</f>
        <v xml:space="preserve">Courgette à l'ail des ours, Patate douce à l'huile d'olive et Mixé de Poulet </v>
      </c>
      <c r="B40" s="117"/>
      <c r="C40" s="117"/>
      <c r="D40" s="117"/>
      <c r="E40" s="117"/>
      <c r="F40" s="117"/>
      <c r="G40" s="117"/>
      <c r="H40" s="117"/>
      <c r="I40" s="139"/>
      <c r="J40" s="139"/>
      <c r="K40" s="139"/>
      <c r="L40" s="139"/>
      <c r="M40" s="139"/>
      <c r="N40" s="139"/>
      <c r="O40" s="140"/>
    </row>
    <row r="41" spans="1:15" ht="30" customHeight="1" thickBot="1" x14ac:dyDescent="0.25">
      <c r="A41" s="141" t="str">
        <f>'S33-DEJ'!F13</f>
        <v>Aubergine à la Napolitaine(Tomate, ail, thym), Quinoa au bouillon de légume et Mixé de Poisson du jour*</v>
      </c>
      <c r="B41" s="120"/>
      <c r="C41" s="120"/>
      <c r="D41" s="120" t="s">
        <v>256</v>
      </c>
      <c r="E41" s="120"/>
      <c r="F41" s="120"/>
      <c r="G41" s="120"/>
      <c r="H41" s="120"/>
      <c r="I41" s="139"/>
      <c r="J41" s="139"/>
      <c r="K41" s="139"/>
      <c r="L41" s="139"/>
      <c r="M41" s="139"/>
      <c r="N41" s="139"/>
      <c r="O41" s="140"/>
    </row>
    <row r="42" spans="1:15" ht="14.25" customHeight="1" x14ac:dyDescent="0.2">
      <c r="A42" s="110" t="str">
        <f>+'S33-DEJ'!B11</f>
        <v>Compote Pomme Pêche Basilic</v>
      </c>
      <c r="B42" s="111"/>
      <c r="C42" s="111"/>
      <c r="D42" s="111"/>
      <c r="E42" s="111"/>
      <c r="F42" s="111"/>
      <c r="G42" s="111"/>
      <c r="H42" s="111"/>
      <c r="I42" s="130"/>
      <c r="J42" s="130"/>
      <c r="K42" s="130"/>
      <c r="L42" s="130"/>
      <c r="M42" s="130"/>
      <c r="N42" s="130"/>
      <c r="O42" s="136"/>
    </row>
    <row r="43" spans="1:15" ht="14.25" customHeight="1" x14ac:dyDescent="0.2">
      <c r="A43" s="123" t="str">
        <f>+'S33-DEJ'!C11</f>
        <v>Compote Pomme Verveine</v>
      </c>
      <c r="B43" s="117"/>
      <c r="C43" s="117"/>
      <c r="D43" s="117"/>
      <c r="E43" s="117"/>
      <c r="F43" s="117"/>
      <c r="G43" s="117"/>
      <c r="H43" s="117"/>
      <c r="I43" s="139"/>
      <c r="J43" s="139"/>
      <c r="K43" s="139"/>
      <c r="L43" s="139"/>
      <c r="M43" s="139"/>
      <c r="N43" s="139"/>
      <c r="O43" s="140"/>
    </row>
    <row r="44" spans="1:15" ht="14.25" customHeight="1" x14ac:dyDescent="0.2">
      <c r="A44" s="123" t="str">
        <f>+'S33-DEJ'!D11</f>
        <v>Compote Pomme Melon Canari</v>
      </c>
      <c r="B44" s="117"/>
      <c r="C44" s="117"/>
      <c r="D44" s="117"/>
      <c r="E44" s="117"/>
      <c r="F44" s="117"/>
      <c r="G44" s="117"/>
      <c r="H44" s="117"/>
      <c r="I44" s="139"/>
      <c r="J44" s="139"/>
      <c r="K44" s="139"/>
      <c r="L44" s="139"/>
      <c r="M44" s="139"/>
      <c r="N44" s="139"/>
      <c r="O44" s="140"/>
    </row>
    <row r="45" spans="1:15" ht="14.25" customHeight="1" x14ac:dyDescent="0.2">
      <c r="A45" s="123" t="str">
        <f>+'S33-DEJ'!E11</f>
        <v>Compote Pomme Abricot</v>
      </c>
      <c r="B45" s="117"/>
      <c r="C45" s="117"/>
      <c r="D45" s="117"/>
      <c r="E45" s="117"/>
      <c r="F45" s="117"/>
      <c r="G45" s="117"/>
      <c r="H45" s="117"/>
      <c r="I45" s="139"/>
      <c r="J45" s="139"/>
      <c r="K45" s="139"/>
      <c r="L45" s="139"/>
      <c r="M45" s="139"/>
      <c r="N45" s="139"/>
      <c r="O45" s="140"/>
    </row>
    <row r="46" spans="1:15" ht="14.25" customHeight="1" thickBot="1" x14ac:dyDescent="0.25">
      <c r="A46" s="119" t="str">
        <f>+'S33-DEJ'!F11</f>
        <v>Compote Pomme Fleur d'oranger</v>
      </c>
      <c r="B46" s="114"/>
      <c r="C46" s="114"/>
      <c r="D46" s="114"/>
      <c r="E46" s="114"/>
      <c r="F46" s="114"/>
      <c r="G46" s="114"/>
      <c r="H46" s="114"/>
      <c r="I46" s="137"/>
      <c r="J46" s="137"/>
      <c r="K46" s="137"/>
      <c r="L46" s="137"/>
      <c r="M46" s="137"/>
      <c r="N46" s="137"/>
      <c r="O46" s="138"/>
    </row>
    <row r="47" spans="1:15" ht="14.25" customHeight="1" thickBot="1" x14ac:dyDescent="0.25">
      <c r="A47" s="116" t="str">
        <f>+'S33-DEJ'!B16</f>
        <v>Mixé de Poulet</v>
      </c>
      <c r="B47" s="111"/>
      <c r="C47" s="111"/>
      <c r="D47" s="111"/>
      <c r="E47" s="111"/>
      <c r="F47" s="111"/>
      <c r="G47" s="111"/>
      <c r="H47" s="111"/>
      <c r="I47" s="126"/>
      <c r="J47" s="126"/>
      <c r="K47" s="126"/>
      <c r="L47" s="126"/>
      <c r="M47" s="126"/>
      <c r="N47" s="126"/>
      <c r="O47" s="127"/>
    </row>
    <row r="48" spans="1:15" ht="14.25" customHeight="1" thickBot="1" x14ac:dyDescent="0.25">
      <c r="A48" s="123" t="str">
        <f>+'S33-DEJ'!C16</f>
        <v>Mixé de Poisson du jour*</v>
      </c>
      <c r="B48" s="117"/>
      <c r="C48" s="117"/>
      <c r="D48" s="117" t="s">
        <v>256</v>
      </c>
      <c r="E48" s="117"/>
      <c r="F48" s="117"/>
      <c r="G48" s="111"/>
      <c r="H48" s="117"/>
      <c r="I48" s="139"/>
      <c r="J48" s="139"/>
      <c r="K48" s="139"/>
      <c r="L48" s="139"/>
      <c r="M48" s="139"/>
      <c r="N48" s="139"/>
      <c r="O48" s="140"/>
    </row>
    <row r="49" spans="1:15" ht="14.25" customHeight="1" x14ac:dyDescent="0.2">
      <c r="A49" s="123" t="str">
        <f>+'S33-DEJ'!D16</f>
        <v>Mixé de Bœuf</v>
      </c>
      <c r="B49" s="117"/>
      <c r="C49" s="117"/>
      <c r="D49" s="117"/>
      <c r="E49" s="117"/>
      <c r="F49" s="117"/>
      <c r="G49" s="111"/>
      <c r="H49" s="117"/>
      <c r="I49" s="139"/>
      <c r="J49" s="139"/>
      <c r="K49" s="139"/>
      <c r="L49" s="139"/>
      <c r="M49" s="139"/>
      <c r="N49" s="139"/>
      <c r="O49" s="140"/>
    </row>
    <row r="50" spans="1:15" ht="14.25" customHeight="1" x14ac:dyDescent="0.2">
      <c r="A50" s="123" t="str">
        <f>+'S33-DEJ'!E16</f>
        <v>Mixé de Poulet</v>
      </c>
      <c r="B50" s="117"/>
      <c r="C50" s="117"/>
      <c r="D50" s="117"/>
      <c r="E50" s="117"/>
      <c r="F50" s="117"/>
      <c r="G50" s="117"/>
      <c r="H50" s="117"/>
      <c r="I50" s="139"/>
      <c r="J50" s="139"/>
      <c r="K50" s="139"/>
      <c r="L50" s="139"/>
      <c r="M50" s="139"/>
      <c r="N50" s="139"/>
      <c r="O50" s="140"/>
    </row>
    <row r="51" spans="1:15" ht="14.25" customHeight="1" thickBot="1" x14ac:dyDescent="0.25">
      <c r="A51" s="128" t="str">
        <f>+'S33-DEJ'!F16</f>
        <v>Mixé de Poisson du jour*</v>
      </c>
      <c r="B51" s="114"/>
      <c r="C51" s="114"/>
      <c r="D51" s="114" t="s">
        <v>256</v>
      </c>
      <c r="E51" s="114"/>
      <c r="F51" s="114"/>
      <c r="G51" s="114"/>
      <c r="H51" s="114"/>
      <c r="I51" s="104"/>
      <c r="J51" s="104"/>
      <c r="K51" s="104"/>
      <c r="L51" s="104"/>
      <c r="M51" s="104"/>
      <c r="N51" s="104"/>
      <c r="O51" s="105"/>
    </row>
    <row r="52" spans="1:15" ht="14.25" customHeight="1" x14ac:dyDescent="0.2">
      <c r="A52" s="110" t="str">
        <f>+'S33-DEJ'!B17</f>
        <v>Purée de Carottes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6"/>
    </row>
    <row r="53" spans="1:15" ht="14.25" customHeight="1" x14ac:dyDescent="0.2">
      <c r="A53" s="123" t="str">
        <f>+'S33-DEJ'!C17</f>
        <v>Purée d'Haricots Vert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40"/>
    </row>
    <row r="54" spans="1:15" ht="14.25" customHeight="1" x14ac:dyDescent="0.2">
      <c r="A54" s="123" t="str">
        <f>+'S33-DEJ'!D17</f>
        <v>Purée de Brocolis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40"/>
    </row>
    <row r="55" spans="1:15" ht="14.25" customHeight="1" x14ac:dyDescent="0.2">
      <c r="A55" s="123" t="str">
        <f>+'S33-DEJ'!E17</f>
        <v>Purée de Courgettes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40"/>
    </row>
    <row r="56" spans="1:15" ht="14.25" customHeight="1" x14ac:dyDescent="0.2">
      <c r="A56" s="119" t="str">
        <f>+'S33-DEJ'!F17</f>
        <v>Purée d'Aubergines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8"/>
    </row>
    <row r="57" spans="1:15" ht="14.25" customHeight="1" x14ac:dyDescent="0.2">
      <c r="A57" s="110" t="s">
        <v>71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6"/>
    </row>
    <row r="58" spans="1:15" ht="14.25" customHeight="1" x14ac:dyDescent="0.2">
      <c r="A58" s="119" t="s">
        <v>72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8"/>
    </row>
    <row r="59" spans="1:15" ht="14.25" customHeight="1" x14ac:dyDescent="0.2">
      <c r="A59" s="116" t="s">
        <v>73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7"/>
    </row>
    <row r="60" spans="1:15" ht="14.25" customHeight="1" x14ac:dyDescent="0.2">
      <c r="A60" s="128" t="s">
        <v>74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5"/>
    </row>
    <row r="61" spans="1:15" ht="14.25" customHeight="1" x14ac:dyDescent="0.2">
      <c r="A61" s="129">
        <f>'S33-DEJ'!C12</f>
        <v>0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131"/>
      <c r="M61" s="131"/>
      <c r="N61" s="131"/>
      <c r="O61" s="132"/>
    </row>
    <row r="62" spans="1:15" ht="14.25" customHeight="1" thickBot="1" x14ac:dyDescent="0.25">
      <c r="A62" s="142" t="str" cm="1">
        <f t="array" ref="A62:F62">'S34-DEJ '!A4:F4</f>
        <v>Du 17 au 21 Août 2026</v>
      </c>
      <c r="B62" s="108">
        <v>0</v>
      </c>
      <c r="C62" s="108">
        <v>0</v>
      </c>
      <c r="D62" s="108">
        <v>0</v>
      </c>
      <c r="E62" s="108">
        <v>0</v>
      </c>
      <c r="F62" s="108">
        <v>0</v>
      </c>
      <c r="G62" s="108"/>
      <c r="H62" s="108"/>
      <c r="I62" s="108"/>
      <c r="J62" s="108"/>
      <c r="K62" s="108"/>
      <c r="L62" s="108"/>
      <c r="M62" s="108"/>
      <c r="N62" s="108"/>
      <c r="O62" s="109"/>
    </row>
    <row r="63" spans="1:15" ht="28.2" customHeight="1" thickBot="1" x14ac:dyDescent="0.25">
      <c r="A63" s="110" t="str">
        <f>'S34-DEJ '!C9</f>
        <v>Crémeux de Maïs (Lait)</v>
      </c>
      <c r="B63" s="130"/>
      <c r="C63" s="130" t="s">
        <v>256</v>
      </c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6"/>
    </row>
    <row r="64" spans="1:15" ht="28.2" customHeight="1" thickBot="1" x14ac:dyDescent="0.25">
      <c r="A64" s="110" t="str">
        <f>'S34-DEJ '!D9</f>
        <v>Cake Tomate Féta* (Lait,Blé,Oeuf)</v>
      </c>
      <c r="B64" s="151" t="s">
        <v>256</v>
      </c>
      <c r="C64" s="151" t="s">
        <v>256</v>
      </c>
      <c r="D64" s="151"/>
      <c r="E64" s="151"/>
      <c r="F64" s="151"/>
      <c r="G64" s="151"/>
      <c r="H64" s="151"/>
      <c r="I64" s="151"/>
      <c r="J64" s="130" t="s">
        <v>256</v>
      </c>
      <c r="K64" s="151"/>
      <c r="L64" s="151"/>
      <c r="M64" s="151"/>
      <c r="N64" s="151"/>
      <c r="O64" s="152"/>
    </row>
    <row r="65" spans="1:15" ht="28.2" customHeight="1" thickBot="1" x14ac:dyDescent="0.25">
      <c r="A65" s="110" t="str">
        <f>'S34-DEJ '!F9</f>
        <v xml:space="preserve">Taboulé* (Blé) de Légumes de Saison </v>
      </c>
      <c r="B65" s="137" t="s">
        <v>256</v>
      </c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8"/>
    </row>
    <row r="66" spans="1:15" s="102" customFormat="1" ht="30" customHeight="1" x14ac:dyDescent="0.3">
      <c r="A66" s="116" t="str">
        <f>'S34-DEJ '!B10</f>
        <v>Haricots vert en persillade, Risotto aux Cèpes* (Lait) et Poisson du jour*</v>
      </c>
      <c r="B66" s="126"/>
      <c r="C66" s="126" t="s">
        <v>256</v>
      </c>
      <c r="D66" s="126" t="s">
        <v>256</v>
      </c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</row>
    <row r="67" spans="1:15" s="102" customFormat="1" ht="33.6" customHeight="1" x14ac:dyDescent="0.3">
      <c r="A67" s="141" t="str">
        <f>'S34-DEJ '!C10</f>
        <v>Brocolis à la citronelle, Patate douce et Bœuf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40"/>
    </row>
    <row r="68" spans="1:15" s="102" customFormat="1" ht="30" customHeight="1" x14ac:dyDescent="0.3">
      <c r="A68" s="123" t="str">
        <f>'S34-DEJ '!D10</f>
        <v>Carotte à la Badiane, Pâtes* (Blé) et Haricots rouges</v>
      </c>
      <c r="B68" s="139" t="s">
        <v>256</v>
      </c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40"/>
    </row>
    <row r="69" spans="1:15" s="102" customFormat="1" ht="30" customHeight="1" thickBot="1" x14ac:dyDescent="0.35">
      <c r="A69" s="123" t="str">
        <f>'S34-DEJ '!E10</f>
        <v>Epinard au gingembre, Pomme de terre et Cuisse de Poulet</v>
      </c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40"/>
    </row>
    <row r="70" spans="1:15" s="102" customFormat="1" ht="30" customHeight="1" thickBot="1" x14ac:dyDescent="0.35">
      <c r="A70" s="110" t="str">
        <f>'S34-DEJ '!F10</f>
        <v>Ratatouille Provençale, Polenta et Poisson du jour*</v>
      </c>
      <c r="B70" s="104"/>
      <c r="C70" s="104"/>
      <c r="D70" s="104" t="s">
        <v>256</v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5"/>
    </row>
    <row r="71" spans="1:15" s="102" customFormat="1" x14ac:dyDescent="0.3">
      <c r="A71" s="123" t="str">
        <f>'S34-DEJ '!B14</f>
        <v>Compote Pommes Framboises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6"/>
    </row>
    <row r="72" spans="1:15" s="102" customFormat="1" x14ac:dyDescent="0.3">
      <c r="A72" s="123" t="str">
        <f>'S34-DEJ '!C14</f>
        <v>Compote Pomme Fleur d'oranger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40"/>
    </row>
    <row r="73" spans="1:15" s="102" customFormat="1" x14ac:dyDescent="0.3">
      <c r="A73" s="123" t="str">
        <f>'S34-DEJ '!D14</f>
        <v>Compote Pomme Abricots Vanille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40"/>
    </row>
    <row r="74" spans="1:15" s="102" customFormat="1" x14ac:dyDescent="0.3">
      <c r="A74" s="123" t="str">
        <f>'S34-DEJ '!E14</f>
        <v xml:space="preserve">Compote Pomme Datte 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40"/>
    </row>
    <row r="75" spans="1:15" s="102" customFormat="1" x14ac:dyDescent="0.3">
      <c r="A75" s="128" t="str">
        <f>'S34-DEJ '!F14</f>
        <v>Compote Pomme Prune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5"/>
    </row>
    <row r="76" spans="1:15" s="102" customFormat="1" x14ac:dyDescent="0.3">
      <c r="A76" s="110" t="str">
        <f>'S34-DEJ '!B16</f>
        <v>Mixé de Poisson du jour*</v>
      </c>
      <c r="B76" s="130"/>
      <c r="C76" s="130"/>
      <c r="D76" s="130" t="s">
        <v>256</v>
      </c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6"/>
    </row>
    <row r="77" spans="1:15" s="102" customFormat="1" x14ac:dyDescent="0.3">
      <c r="A77" s="123" t="str">
        <f>'S34-DEJ '!C16</f>
        <v>Mixé de Bœuf</v>
      </c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40"/>
    </row>
    <row r="78" spans="1:15" s="102" customFormat="1" x14ac:dyDescent="0.3">
      <c r="A78" s="123" t="str">
        <f>'S34-DEJ '!D16</f>
        <v>Mixé de Poulet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40"/>
    </row>
    <row r="79" spans="1:15" s="102" customFormat="1" x14ac:dyDescent="0.3">
      <c r="A79" s="123" t="str">
        <f>'S34-DEJ '!E16</f>
        <v>Mixé de Poulet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40"/>
    </row>
    <row r="80" spans="1:15" s="102" customFormat="1" x14ac:dyDescent="0.3">
      <c r="A80" s="128" t="str">
        <f>'S34-DEJ '!F16</f>
        <v>Mixé de Poisson du jour*</v>
      </c>
      <c r="B80" s="104"/>
      <c r="C80" s="104"/>
      <c r="D80" s="104" t="s">
        <v>256</v>
      </c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5"/>
    </row>
    <row r="81" spans="1:15" s="102" customFormat="1" x14ac:dyDescent="0.3">
      <c r="A81" s="110" t="str">
        <f>'S34-DEJ '!B17</f>
        <v>Purée d'Haricots Vert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6"/>
    </row>
    <row r="82" spans="1:15" s="102" customFormat="1" x14ac:dyDescent="0.3">
      <c r="A82" s="123" t="str">
        <f>'S34-DEJ '!C17</f>
        <v>Purée de Brocolis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40"/>
    </row>
    <row r="83" spans="1:15" s="102" customFormat="1" x14ac:dyDescent="0.3">
      <c r="A83" s="123" t="str">
        <f>'S34-DEJ '!D17</f>
        <v>Purée de Carottes</v>
      </c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40"/>
    </row>
    <row r="84" spans="1:15" s="102" customFormat="1" x14ac:dyDescent="0.3">
      <c r="A84" s="123" t="str">
        <f>'S34-DEJ '!E17</f>
        <v>Purée d'Epinards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7"/>
    </row>
    <row r="85" spans="1:15" s="102" customFormat="1" x14ac:dyDescent="0.3">
      <c r="A85" s="119" t="str">
        <f>'S34-DEJ '!F17</f>
        <v>Purée de Courgettes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</row>
    <row r="86" spans="1:15" s="102" customFormat="1" x14ac:dyDescent="0.3">
      <c r="A86" s="116" t="s">
        <v>71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7"/>
    </row>
    <row r="87" spans="1:15" s="102" customFormat="1" x14ac:dyDescent="0.3">
      <c r="A87" s="128" t="s">
        <v>72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5"/>
    </row>
    <row r="88" spans="1:15" s="102" customFormat="1" x14ac:dyDescent="0.3">
      <c r="A88" s="110" t="s">
        <v>73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6"/>
    </row>
    <row r="89" spans="1:15" s="102" customFormat="1" x14ac:dyDescent="0.3">
      <c r="A89" s="119" t="s">
        <v>74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8"/>
    </row>
    <row r="90" spans="1:15" s="102" customFormat="1" ht="13.8" x14ac:dyDescent="0.3">
      <c r="A90" s="143" t="str" cm="1">
        <f t="array" ref="A90:F90">'S35-DEJ'!A4:F4</f>
        <v>Du 24 au 28 Août 2026</v>
      </c>
      <c r="B90" s="144">
        <v>0</v>
      </c>
      <c r="C90" s="144">
        <v>0</v>
      </c>
      <c r="D90" s="144">
        <v>0</v>
      </c>
      <c r="E90" s="144">
        <v>0</v>
      </c>
      <c r="F90" s="144">
        <v>0</v>
      </c>
      <c r="G90" s="144"/>
      <c r="H90" s="144"/>
      <c r="I90" s="144"/>
      <c r="J90" s="144"/>
      <c r="K90" s="144"/>
      <c r="L90" s="144"/>
      <c r="M90" s="144"/>
      <c r="N90" s="144"/>
      <c r="O90" s="145"/>
    </row>
    <row r="91" spans="1:15" s="102" customFormat="1" ht="30" customHeight="1" x14ac:dyDescent="0.3">
      <c r="A91" s="123" t="str">
        <f>'S35-DEJ'!C9</f>
        <v xml:space="preserve">Salade de Patate Douce 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40"/>
    </row>
    <row r="92" spans="1:15" s="102" customFormat="1" ht="30" customHeight="1" x14ac:dyDescent="0.3">
      <c r="A92" s="123" t="str">
        <f>'S35-DEJ'!E9</f>
        <v>Velouté de Betterave et Fromage Blanc* (Lait)</v>
      </c>
      <c r="B92" s="139"/>
      <c r="C92" s="139" t="s">
        <v>256</v>
      </c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40"/>
    </row>
    <row r="93" spans="1:15" s="102" customFormat="1" ht="30" customHeight="1" x14ac:dyDescent="0.3">
      <c r="A93" s="123" t="str">
        <f>'S35-DEJ'!F9</f>
        <v xml:space="preserve">Salade de Carotte à l'anis 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</row>
    <row r="94" spans="1:15" s="102" customFormat="1" ht="30" customHeight="1" x14ac:dyDescent="0.3">
      <c r="A94" s="123" t="str">
        <f>'S35-DEJ'!B10</f>
        <v>Aubergine à la Mozzarella* (Lait), Pomme de terre et Poisson du jour*</v>
      </c>
      <c r="B94" s="139"/>
      <c r="C94" s="139" t="s">
        <v>256</v>
      </c>
      <c r="D94" s="139" t="s">
        <v>256</v>
      </c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40"/>
    </row>
    <row r="95" spans="1:15" s="102" customFormat="1" ht="30" customHeight="1" x14ac:dyDescent="0.3">
      <c r="A95" s="123" t="str">
        <f>'S35-DEJ'!C10</f>
        <v>Haricots Vert à la tomate, Quinoa au bouillon de légumes et Poulet façon Boucané ( Tomate, Paprika fumé, gingembre)</v>
      </c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40"/>
    </row>
    <row r="96" spans="1:15" s="102" customFormat="1" ht="30" customHeight="1" x14ac:dyDescent="0.3">
      <c r="A96" s="123" t="str">
        <f>'S35-DEJ'!D10</f>
        <v>Courgettes et Poivrons, Millet façon pilaf et Poisson du jour*</v>
      </c>
      <c r="B96" s="139"/>
      <c r="C96" s="139"/>
      <c r="D96" s="139" t="s">
        <v>256</v>
      </c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40"/>
    </row>
    <row r="97" spans="1:15" s="102" customFormat="1" ht="30" customHeight="1" x14ac:dyDescent="0.3">
      <c r="A97" s="123" t="str">
        <f>'S35-DEJ'!E10</f>
        <v xml:space="preserve">Carotte au basilic, Pâtes* (Blé) à l'huile d'olive et Lentille verte aux légumes </v>
      </c>
      <c r="B97" s="139" t="s">
        <v>256</v>
      </c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40"/>
    </row>
    <row r="98" spans="1:15" s="102" customFormat="1" ht="30" customHeight="1" thickBot="1" x14ac:dyDescent="0.35">
      <c r="A98" s="119" t="str">
        <f>'S35-DEJ'!F10</f>
        <v>Epinard à la crème* (Lait), Riz façon Pilaf et Veau aux olives verte</v>
      </c>
      <c r="B98" s="137"/>
      <c r="C98" s="137" t="s">
        <v>256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8"/>
    </row>
    <row r="99" spans="1:15" s="102" customFormat="1" x14ac:dyDescent="0.3">
      <c r="A99" s="123" t="str">
        <f>'S35-DEJ'!B14</f>
        <v>Compote Pomme Cassis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6"/>
    </row>
    <row r="100" spans="1:15" s="102" customFormat="1" x14ac:dyDescent="0.3">
      <c r="A100" s="123" t="str">
        <f>'S35-DEJ'!C14</f>
        <v>Compote Pomme Combava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40"/>
    </row>
    <row r="101" spans="1:15" s="102" customFormat="1" x14ac:dyDescent="0.3">
      <c r="A101" s="123" t="str">
        <f>'S35-DEJ'!D14</f>
        <v>Compote Pomme Abricot Lavande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40"/>
    </row>
    <row r="102" spans="1:15" s="102" customFormat="1" x14ac:dyDescent="0.3">
      <c r="A102" s="123" t="str">
        <f>'S35-DEJ'!E14</f>
        <v>Compote Pomme Melon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40"/>
    </row>
    <row r="103" spans="1:15" s="102" customFormat="1" ht="16.95" customHeight="1" thickBot="1" x14ac:dyDescent="0.35">
      <c r="A103" s="119" t="str">
        <f>'S35-DEJ'!F14</f>
        <v>Compote Pomme Raisin Blanc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5"/>
    </row>
    <row r="104" spans="1:15" s="102" customFormat="1" x14ac:dyDescent="0.3">
      <c r="A104" s="110" t="str">
        <f>'S35-DEJ'!B16</f>
        <v>Mixé de Poisson du jour*</v>
      </c>
      <c r="B104" s="130"/>
      <c r="C104" s="130"/>
      <c r="D104" s="130" t="s">
        <v>256</v>
      </c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6"/>
    </row>
    <row r="105" spans="1:15" s="102" customFormat="1" x14ac:dyDescent="0.3">
      <c r="A105" s="123" t="str">
        <f>'S35-DEJ'!C16</f>
        <v>Mixé de Poulet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40"/>
    </row>
    <row r="106" spans="1:15" s="102" customFormat="1" x14ac:dyDescent="0.3">
      <c r="A106" s="123" t="str">
        <f>'S35-DEJ'!D16</f>
        <v>Mixé de Poisson du jour*</v>
      </c>
      <c r="B106" s="139"/>
      <c r="C106" s="139"/>
      <c r="D106" s="139" t="s">
        <v>256</v>
      </c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40"/>
    </row>
    <row r="107" spans="1:15" s="102" customFormat="1" x14ac:dyDescent="0.3">
      <c r="A107" s="123" t="str">
        <f>'S35-DEJ'!E16</f>
        <v>Mixé de Poulet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40"/>
    </row>
    <row r="108" spans="1:15" s="102" customFormat="1" x14ac:dyDescent="0.3">
      <c r="A108" s="119" t="str">
        <f>'S35-DEJ'!F16</f>
        <v>Mixé de Veau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8"/>
    </row>
    <row r="109" spans="1:15" s="102" customFormat="1" x14ac:dyDescent="0.3">
      <c r="A109" s="116" t="str">
        <f>'S35-DEJ'!B17</f>
        <v>Purée d'Aubergines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7"/>
    </row>
    <row r="110" spans="1:15" s="102" customFormat="1" x14ac:dyDescent="0.3">
      <c r="A110" s="123" t="str">
        <f>'S35-DEJ'!C17</f>
        <v>Purée d'Haricots Vert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40"/>
    </row>
    <row r="111" spans="1:15" s="102" customFormat="1" x14ac:dyDescent="0.3">
      <c r="A111" s="123" t="str">
        <f>'S35-DEJ'!D17</f>
        <v>Purée de Courgettes</v>
      </c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40"/>
    </row>
    <row r="112" spans="1:15" s="102" customFormat="1" x14ac:dyDescent="0.3">
      <c r="A112" s="123" t="str">
        <f>'S35-DEJ'!E17</f>
        <v>Purée de Carottes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7"/>
    </row>
    <row r="113" spans="1:15" s="102" customFormat="1" x14ac:dyDescent="0.3">
      <c r="A113" s="128" t="str">
        <f>'S35-DEJ'!F17</f>
        <v>Purée d'Epinards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5"/>
    </row>
    <row r="114" spans="1:15" s="102" customFormat="1" x14ac:dyDescent="0.3">
      <c r="A114" s="110" t="s">
        <v>71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6"/>
    </row>
    <row r="115" spans="1:15" s="102" customFormat="1" x14ac:dyDescent="0.3">
      <c r="A115" s="119" t="s">
        <v>72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8"/>
    </row>
    <row r="116" spans="1:15" s="102" customFormat="1" x14ac:dyDescent="0.3">
      <c r="A116" s="116" t="s">
        <v>73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7"/>
    </row>
    <row r="117" spans="1:15" s="102" customFormat="1" ht="10.8" thickBot="1" x14ac:dyDescent="0.35">
      <c r="A117" s="119" t="s">
        <v>74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8"/>
    </row>
    <row r="118" spans="1:15" ht="13.8" hidden="1" x14ac:dyDescent="0.2">
      <c r="A118" s="143" t="e">
        <f>#REF!</f>
        <v>#REF!</v>
      </c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5"/>
    </row>
    <row r="119" spans="1:15" hidden="1" x14ac:dyDescent="0.2">
      <c r="A119" s="123" t="e">
        <f>#REF!</f>
        <v>#REF!</v>
      </c>
      <c r="B119" s="139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40"/>
    </row>
    <row r="120" spans="1:15" hidden="1" x14ac:dyDescent="0.2">
      <c r="A120" s="123" t="e">
        <f>#REF!</f>
        <v>#REF!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40"/>
    </row>
    <row r="121" spans="1:15" hidden="1" x14ac:dyDescent="0.2">
      <c r="A121" s="123" t="e">
        <f>#REF!</f>
        <v>#REF!</v>
      </c>
      <c r="B121" s="139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40"/>
    </row>
    <row r="122" spans="1:15" hidden="1" x14ac:dyDescent="0.2">
      <c r="A122" s="123" t="e">
        <f>#REF!</f>
        <v>#REF!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40"/>
    </row>
    <row r="123" spans="1:15" hidden="1" x14ac:dyDescent="0.2">
      <c r="A123" s="123" t="e">
        <f>#REF!</f>
        <v>#REF!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40"/>
    </row>
    <row r="124" spans="1:15" hidden="1" x14ac:dyDescent="0.2">
      <c r="A124" s="123" t="e">
        <f>#REF!</f>
        <v>#REF!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40"/>
    </row>
    <row r="125" spans="1:15" hidden="1" x14ac:dyDescent="0.2">
      <c r="A125" s="123" t="e">
        <f>#REF!</f>
        <v>#REF!</v>
      </c>
      <c r="B125" s="13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40"/>
    </row>
    <row r="126" spans="1:15" hidden="1" x14ac:dyDescent="0.2">
      <c r="A126" s="119" t="e">
        <f>#REF!</f>
        <v>#REF!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8"/>
    </row>
    <row r="127" spans="1:15" hidden="1" x14ac:dyDescent="0.2">
      <c r="A127" s="123" t="e">
        <f>#REF!</f>
        <v>#REF!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6"/>
    </row>
    <row r="128" spans="1:15" hidden="1" x14ac:dyDescent="0.2">
      <c r="A128" s="123" t="e">
        <f>#REF!</f>
        <v>#REF!</v>
      </c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40"/>
    </row>
    <row r="129" spans="1:15" hidden="1" x14ac:dyDescent="0.2">
      <c r="A129" s="123" t="e">
        <f>#REF!</f>
        <v>#REF!</v>
      </c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40"/>
    </row>
    <row r="130" spans="1:15" hidden="1" x14ac:dyDescent="0.2">
      <c r="A130" s="123" t="e">
        <f>#REF!</f>
        <v>#REF!</v>
      </c>
      <c r="B130" s="139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40"/>
    </row>
    <row r="131" spans="1:15" hidden="1" x14ac:dyDescent="0.2">
      <c r="A131" s="119" t="e">
        <f>#REF!</f>
        <v>#REF!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5"/>
    </row>
    <row r="132" spans="1:15" hidden="1" x14ac:dyDescent="0.2">
      <c r="A132" s="110" t="e">
        <f>#REF!</f>
        <v>#REF!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6"/>
    </row>
    <row r="133" spans="1:15" hidden="1" x14ac:dyDescent="0.2">
      <c r="A133" s="123" t="e">
        <f>#REF!</f>
        <v>#REF!</v>
      </c>
      <c r="B133" s="139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40"/>
    </row>
    <row r="134" spans="1:15" hidden="1" x14ac:dyDescent="0.2">
      <c r="A134" s="123" t="e">
        <f>#REF!</f>
        <v>#REF!</v>
      </c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40"/>
    </row>
    <row r="135" spans="1:15" hidden="1" x14ac:dyDescent="0.2">
      <c r="A135" s="123" t="e">
        <f>#REF!</f>
        <v>#REF!</v>
      </c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40"/>
    </row>
    <row r="136" spans="1:15" hidden="1" x14ac:dyDescent="0.2">
      <c r="A136" s="119" t="e">
        <f>#REF!</f>
        <v>#REF!</v>
      </c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8"/>
    </row>
    <row r="137" spans="1:15" hidden="1" x14ac:dyDescent="0.2">
      <c r="A137" s="116" t="e">
        <f>#REF!</f>
        <v>#REF!</v>
      </c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7"/>
    </row>
    <row r="138" spans="1:15" hidden="1" x14ac:dyDescent="0.2">
      <c r="A138" s="123" t="e">
        <f>#REF!</f>
        <v>#REF!</v>
      </c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40"/>
    </row>
    <row r="139" spans="1:15" hidden="1" x14ac:dyDescent="0.2">
      <c r="A139" s="123" t="e">
        <f>#REF!</f>
        <v>#REF!</v>
      </c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40"/>
    </row>
    <row r="140" spans="1:15" hidden="1" x14ac:dyDescent="0.2">
      <c r="A140" s="123" t="e">
        <f>#REF!</f>
        <v>#REF!</v>
      </c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7"/>
    </row>
    <row r="141" spans="1:15" hidden="1" x14ac:dyDescent="0.2">
      <c r="A141" s="128" t="e">
        <f>#REF!</f>
        <v>#REF!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5"/>
    </row>
    <row r="142" spans="1:15" hidden="1" x14ac:dyDescent="0.2">
      <c r="A142" s="110" t="s">
        <v>71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6"/>
    </row>
    <row r="143" spans="1:15" hidden="1" x14ac:dyDescent="0.2">
      <c r="A143" s="119" t="s">
        <v>72</v>
      </c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8"/>
    </row>
    <row r="144" spans="1:15" hidden="1" x14ac:dyDescent="0.2">
      <c r="A144" s="116" t="s">
        <v>73</v>
      </c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7"/>
    </row>
    <row r="145" spans="1:15" hidden="1" x14ac:dyDescent="0.2">
      <c r="A145" s="119" t="s">
        <v>74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8"/>
    </row>
    <row r="146" spans="1:15" ht="15" customHeight="1" x14ac:dyDescent="0.2">
      <c r="A146" s="143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5"/>
    </row>
    <row r="147" spans="1:15" ht="19.95" customHeight="1" x14ac:dyDescent="0.2">
      <c r="A147" s="123" t="e">
        <f>+#REF!</f>
        <v>#REF!</v>
      </c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40"/>
    </row>
    <row r="148" spans="1:15" ht="19.95" customHeight="1" x14ac:dyDescent="0.2">
      <c r="A148" s="123" t="e">
        <f>+#REF!</f>
        <v>#REF!</v>
      </c>
      <c r="B148" s="139"/>
      <c r="C148" s="139"/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40"/>
    </row>
    <row r="149" spans="1:15" ht="19.95" customHeight="1" x14ac:dyDescent="0.2">
      <c r="A149" s="123" t="e">
        <f>+#REF!</f>
        <v>#REF!</v>
      </c>
      <c r="B149" s="139"/>
      <c r="C149" s="139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40"/>
    </row>
    <row r="150" spans="1:15" ht="30" customHeight="1" x14ac:dyDescent="0.2">
      <c r="A150" s="123" t="e">
        <f>+#REF!</f>
        <v>#REF!</v>
      </c>
      <c r="B150" s="139"/>
      <c r="C150" s="139"/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40"/>
    </row>
    <row r="151" spans="1:15" ht="30" customHeight="1" x14ac:dyDescent="0.2">
      <c r="A151" s="123" t="e">
        <f>+#REF!</f>
        <v>#REF!</v>
      </c>
      <c r="B151" s="139"/>
      <c r="C151" s="139"/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40"/>
    </row>
    <row r="152" spans="1:15" ht="30" customHeight="1" x14ac:dyDescent="0.2">
      <c r="A152" s="123" t="e">
        <f>+#REF!</f>
        <v>#REF!</v>
      </c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40"/>
    </row>
    <row r="153" spans="1:15" ht="30" customHeight="1" x14ac:dyDescent="0.2">
      <c r="A153" s="123" t="e">
        <f>+#REF!</f>
        <v>#REF!</v>
      </c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40"/>
    </row>
    <row r="154" spans="1:15" ht="30" customHeight="1" x14ac:dyDescent="0.2">
      <c r="A154" s="119" t="e">
        <f>+#REF!</f>
        <v>#REF!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8"/>
    </row>
    <row r="155" spans="1:15" x14ac:dyDescent="0.2">
      <c r="A155" s="123" t="e">
        <f>+#REF!</f>
        <v>#REF!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6"/>
    </row>
    <row r="156" spans="1:15" x14ac:dyDescent="0.2">
      <c r="A156" s="123" t="e">
        <f>+#REF!</f>
        <v>#REF!</v>
      </c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40"/>
    </row>
    <row r="157" spans="1:15" x14ac:dyDescent="0.2">
      <c r="A157" s="123" t="e">
        <f>+#REF!</f>
        <v>#REF!</v>
      </c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40"/>
    </row>
    <row r="158" spans="1:15" x14ac:dyDescent="0.2">
      <c r="A158" s="123" t="e">
        <f>#REF!</f>
        <v>#REF!</v>
      </c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40"/>
    </row>
    <row r="159" spans="1:15" x14ac:dyDescent="0.2">
      <c r="A159" s="119" t="e">
        <f>+#REF!</f>
        <v>#REF!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5"/>
    </row>
    <row r="160" spans="1:15" x14ac:dyDescent="0.2">
      <c r="A160" s="110" t="e">
        <f>+#REF!</f>
        <v>#REF!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6"/>
    </row>
    <row r="161" spans="1:15" x14ac:dyDescent="0.2">
      <c r="A161" s="123" t="e">
        <f>+#REF!</f>
        <v>#REF!</v>
      </c>
      <c r="B161" s="139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40"/>
    </row>
    <row r="162" spans="1:15" x14ac:dyDescent="0.2">
      <c r="A162" s="123" t="e">
        <f>+#REF!</f>
        <v>#REF!</v>
      </c>
      <c r="B162" s="139"/>
      <c r="C162" s="139"/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40"/>
    </row>
    <row r="163" spans="1:15" x14ac:dyDescent="0.2">
      <c r="A163" s="123" t="e">
        <f>+#REF!</f>
        <v>#REF!</v>
      </c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40"/>
    </row>
    <row r="164" spans="1:15" x14ac:dyDescent="0.2">
      <c r="A164" s="119" t="e">
        <f>+#REF!</f>
        <v>#REF!</v>
      </c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8"/>
    </row>
    <row r="165" spans="1:15" x14ac:dyDescent="0.2">
      <c r="A165" s="116" t="e">
        <f>+#REF!</f>
        <v>#REF!</v>
      </c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7"/>
    </row>
    <row r="166" spans="1:15" x14ac:dyDescent="0.2">
      <c r="A166" s="123" t="e">
        <f>+#REF!</f>
        <v>#REF!</v>
      </c>
      <c r="B166" s="139"/>
      <c r="C166" s="139"/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40"/>
    </row>
    <row r="167" spans="1:15" x14ac:dyDescent="0.2">
      <c r="A167" s="123" t="e">
        <f>+#REF!</f>
        <v>#REF!</v>
      </c>
      <c r="B167" s="139"/>
      <c r="C167" s="139"/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40"/>
    </row>
    <row r="168" spans="1:15" x14ac:dyDescent="0.2">
      <c r="A168" s="123" t="e">
        <f>+#REF!</f>
        <v>#REF!</v>
      </c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7"/>
    </row>
    <row r="169" spans="1:15" x14ac:dyDescent="0.2">
      <c r="A169" s="128" t="e">
        <f>+#REF!</f>
        <v>#REF!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5"/>
    </row>
    <row r="170" spans="1:15" x14ac:dyDescent="0.2">
      <c r="A170" s="110" t="s">
        <v>71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6"/>
    </row>
    <row r="171" spans="1:15" x14ac:dyDescent="0.2">
      <c r="A171" s="119" t="s">
        <v>72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8"/>
    </row>
    <row r="172" spans="1:15" x14ac:dyDescent="0.2">
      <c r="A172" s="116" t="s">
        <v>73</v>
      </c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7"/>
    </row>
    <row r="173" spans="1:15" x14ac:dyDescent="0.2">
      <c r="A173" s="119" t="s">
        <v>74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8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32" max="14" man="1"/>
    <brk id="61" max="14" man="1"/>
    <brk id="89" max="14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7" ht="24" x14ac:dyDescent="0.3">
      <c r="A1" s="193" t="s">
        <v>33</v>
      </c>
      <c r="B1" s="193"/>
      <c r="C1" s="193"/>
      <c r="D1" s="193"/>
      <c r="E1" s="193"/>
      <c r="F1" s="193"/>
    </row>
    <row r="2" spans="1:7" ht="24" x14ac:dyDescent="0.3">
      <c r="A2" s="193" t="s">
        <v>34</v>
      </c>
      <c r="B2" s="193"/>
      <c r="C2" s="193"/>
      <c r="D2" s="193"/>
      <c r="E2" s="193"/>
      <c r="F2" s="193"/>
    </row>
    <row r="3" spans="1:7" ht="17.399999999999999" x14ac:dyDescent="0.3">
      <c r="A3" s="194" t="s">
        <v>35</v>
      </c>
      <c r="B3" s="194"/>
      <c r="C3" s="194"/>
      <c r="D3" s="194"/>
      <c r="E3" s="194"/>
      <c r="F3" s="194"/>
    </row>
    <row r="4" spans="1:7" ht="15" thickBot="1" x14ac:dyDescent="0.35"/>
    <row r="5" spans="1:7" ht="17.7" customHeight="1" x14ac:dyDescent="0.3">
      <c r="A5" s="195" t="s">
        <v>3</v>
      </c>
      <c r="B5" s="196"/>
      <c r="C5" s="196"/>
      <c r="D5" s="196"/>
      <c r="E5" s="196"/>
      <c r="F5" s="197"/>
    </row>
    <row r="6" spans="1:7" ht="15" thickBot="1" x14ac:dyDescent="0.35">
      <c r="A6" s="198"/>
      <c r="B6" s="199"/>
      <c r="C6" s="199"/>
      <c r="D6" s="199"/>
      <c r="E6" s="199"/>
      <c r="F6" s="200"/>
    </row>
    <row r="7" spans="1:7" ht="8.25" customHeight="1" thickBot="1" x14ac:dyDescent="0.4">
      <c r="A7" s="9"/>
      <c r="B7" s="7"/>
      <c r="C7" s="7"/>
      <c r="D7" s="7"/>
      <c r="E7" s="7"/>
      <c r="F7" s="7"/>
    </row>
    <row r="8" spans="1:7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 x14ac:dyDescent="0.35"/>
    <row r="10" spans="1:7" ht="25.5" customHeight="1" x14ac:dyDescent="0.3">
      <c r="A10" s="207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 x14ac:dyDescent="0.3">
      <c r="A11" s="207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 x14ac:dyDescent="0.3">
      <c r="A12" s="207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" thickBot="1" x14ac:dyDescent="0.35">
      <c r="A13" s="207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 x14ac:dyDescent="0.35"/>
    <row r="15" spans="1:7" ht="60" customHeight="1" x14ac:dyDescent="0.3">
      <c r="A15" s="207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 x14ac:dyDescent="0.3">
      <c r="A16" s="207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" thickBot="1" x14ac:dyDescent="0.35">
      <c r="A17" s="207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 x14ac:dyDescent="0.35">
      <c r="B18" s="50"/>
      <c r="C18" s="50"/>
      <c r="D18" s="50"/>
      <c r="E18" s="50"/>
      <c r="F18" s="50"/>
      <c r="G18" s="50"/>
    </row>
    <row r="19" spans="1:7" ht="14.25" customHeight="1" x14ac:dyDescent="0.3">
      <c r="A19" s="207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8" x14ac:dyDescent="0.3">
      <c r="A20" s="207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8" x14ac:dyDescent="0.3">
      <c r="A21" s="207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" thickBot="1" x14ac:dyDescent="0.35">
      <c r="A22" s="207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 x14ac:dyDescent="0.3"/>
    <row r="24" spans="1:7" ht="8.25" customHeight="1" x14ac:dyDescent="0.3">
      <c r="A24" s="52"/>
      <c r="B24" s="52"/>
      <c r="C24" s="52"/>
      <c r="D24" s="52"/>
      <c r="E24" s="52"/>
      <c r="F24" s="52"/>
    </row>
    <row r="25" spans="1:7" ht="13.5" customHeight="1" x14ac:dyDescent="0.3">
      <c r="A25" s="53"/>
      <c r="B25" s="57" t="s">
        <v>26</v>
      </c>
      <c r="C25" s="54"/>
      <c r="D25" s="201" t="s">
        <v>27</v>
      </c>
      <c r="E25" s="203" t="s">
        <v>28</v>
      </c>
      <c r="F25" s="204" t="s">
        <v>29</v>
      </c>
    </row>
    <row r="26" spans="1:7" x14ac:dyDescent="0.3">
      <c r="A26" s="55"/>
      <c r="B26" s="58" t="s">
        <v>30</v>
      </c>
      <c r="C26" s="56"/>
      <c r="D26" s="202"/>
      <c r="E26" s="203"/>
      <c r="F26" s="205"/>
    </row>
    <row r="27" spans="1:7" x14ac:dyDescent="0.3">
      <c r="A27" s="52"/>
      <c r="B27" s="52" t="s">
        <v>31</v>
      </c>
      <c r="C27" s="52"/>
      <c r="D27" s="52"/>
      <c r="E27" s="52"/>
      <c r="F27" s="52"/>
    </row>
    <row r="28" spans="1:7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3" t="s">
        <v>0</v>
      </c>
      <c r="B1" s="193"/>
      <c r="C1" s="193"/>
      <c r="D1" s="193"/>
      <c r="E1" s="193"/>
      <c r="F1" s="193"/>
    </row>
    <row r="2" spans="1:6" ht="24" x14ac:dyDescent="0.3">
      <c r="A2" s="193" t="s">
        <v>34</v>
      </c>
      <c r="B2" s="193"/>
      <c r="C2" s="193"/>
      <c r="D2" s="193"/>
      <c r="E2" s="193"/>
      <c r="F2" s="193"/>
    </row>
    <row r="3" spans="1:6" ht="17.399999999999999" x14ac:dyDescent="0.3">
      <c r="A3" s="194" t="s">
        <v>35</v>
      </c>
      <c r="B3" s="194"/>
      <c r="C3" s="194"/>
      <c r="D3" s="194"/>
      <c r="E3" s="194"/>
      <c r="F3" s="194"/>
    </row>
    <row r="4" spans="1:6" ht="15" thickBot="1" x14ac:dyDescent="0.35"/>
    <row r="5" spans="1:6" ht="17.7" customHeight="1" x14ac:dyDescent="0.3">
      <c r="A5" s="195" t="s">
        <v>3</v>
      </c>
      <c r="B5" s="196"/>
      <c r="C5" s="196"/>
      <c r="D5" s="196"/>
      <c r="E5" s="196"/>
      <c r="F5" s="197"/>
    </row>
    <row r="6" spans="1:6" ht="15" thickBot="1" x14ac:dyDescent="0.35">
      <c r="A6" s="198"/>
      <c r="B6" s="199"/>
      <c r="C6" s="199"/>
      <c r="D6" s="199"/>
      <c r="E6" s="199"/>
      <c r="F6" s="200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7.6" x14ac:dyDescent="0.3">
      <c r="A10" s="206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 x14ac:dyDescent="0.3">
      <c r="A11" s="206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 x14ac:dyDescent="0.35">
      <c r="A12" s="206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 x14ac:dyDescent="0.35">
      <c r="B13" s="78"/>
    </row>
    <row r="14" spans="1:6" ht="27.6" x14ac:dyDescent="0.3">
      <c r="A14" s="206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 x14ac:dyDescent="0.3">
      <c r="A15" s="206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 x14ac:dyDescent="0.35">
      <c r="A16" s="206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201" t="s">
        <v>27</v>
      </c>
      <c r="E19" s="203" t="s">
        <v>28</v>
      </c>
      <c r="F19" s="204" t="s">
        <v>29</v>
      </c>
    </row>
    <row r="20" spans="1:6" x14ac:dyDescent="0.3">
      <c r="A20" s="55"/>
      <c r="B20" s="58" t="s">
        <v>30</v>
      </c>
      <c r="C20" s="56"/>
      <c r="D20" s="202"/>
      <c r="E20" s="203"/>
      <c r="F20" s="205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3" t="s">
        <v>33</v>
      </c>
      <c r="B1" s="193"/>
      <c r="C1" s="193"/>
      <c r="D1" s="193"/>
      <c r="E1" s="193"/>
      <c r="F1" s="193"/>
    </row>
    <row r="2" spans="1:6" ht="24" x14ac:dyDescent="0.3">
      <c r="A2" s="193" t="s">
        <v>83</v>
      </c>
      <c r="B2" s="193"/>
      <c r="C2" s="193"/>
      <c r="D2" s="193"/>
      <c r="E2" s="193"/>
      <c r="F2" s="193"/>
    </row>
    <row r="3" spans="1:6" ht="17.399999999999999" x14ac:dyDescent="0.3">
      <c r="A3" s="194" t="s">
        <v>84</v>
      </c>
      <c r="B3" s="194"/>
      <c r="C3" s="194"/>
      <c r="D3" s="194"/>
      <c r="E3" s="194"/>
      <c r="F3" s="194"/>
    </row>
    <row r="4" spans="1:6" ht="15" thickBot="1" x14ac:dyDescent="0.35"/>
    <row r="5" spans="1:6" ht="17.7" customHeight="1" x14ac:dyDescent="0.3">
      <c r="A5" s="195" t="s">
        <v>3</v>
      </c>
      <c r="B5" s="196"/>
      <c r="C5" s="196"/>
      <c r="D5" s="196"/>
      <c r="E5" s="196"/>
      <c r="F5" s="197"/>
    </row>
    <row r="6" spans="1:6" ht="15" thickBot="1" x14ac:dyDescent="0.35">
      <c r="A6" s="198"/>
      <c r="B6" s="199"/>
      <c r="C6" s="199"/>
      <c r="D6" s="199"/>
      <c r="E6" s="199"/>
      <c r="F6" s="200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07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2" x14ac:dyDescent="0.3">
      <c r="A11" s="207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 x14ac:dyDescent="0.3">
      <c r="A12" s="207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" thickBot="1" x14ac:dyDescent="0.35">
      <c r="A13" s="207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 x14ac:dyDescent="0.35"/>
    <row r="15" spans="1:6" ht="46.5" customHeight="1" x14ac:dyDescent="0.3">
      <c r="A15" s="207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 x14ac:dyDescent="0.3">
      <c r="A16" s="207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" thickBot="1" x14ac:dyDescent="0.35">
      <c r="A17" s="207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 x14ac:dyDescent="0.35"/>
    <row r="19" spans="1:6" ht="14.25" customHeight="1" x14ac:dyDescent="0.3">
      <c r="A19" s="209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8" x14ac:dyDescent="0.3">
      <c r="A20" s="209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8" x14ac:dyDescent="0.3">
      <c r="A21" s="209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8" thickBot="1" x14ac:dyDescent="0.35">
      <c r="A22" s="209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201" t="s">
        <v>27</v>
      </c>
      <c r="E25" s="203" t="s">
        <v>28</v>
      </c>
      <c r="F25" s="208" t="s">
        <v>29</v>
      </c>
    </row>
    <row r="26" spans="1:6" x14ac:dyDescent="0.3">
      <c r="A26" s="55"/>
      <c r="B26" s="58" t="s">
        <v>30</v>
      </c>
      <c r="C26" s="56"/>
      <c r="D26" s="202"/>
      <c r="E26" s="203"/>
      <c r="F26" s="208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3" t="s">
        <v>0</v>
      </c>
      <c r="B1" s="193"/>
      <c r="C1" s="193"/>
      <c r="D1" s="193"/>
      <c r="E1" s="193"/>
      <c r="F1" s="193"/>
    </row>
    <row r="2" spans="1:6" ht="24" x14ac:dyDescent="0.3">
      <c r="A2" s="193" t="s">
        <v>83</v>
      </c>
      <c r="B2" s="193"/>
      <c r="C2" s="193"/>
      <c r="D2" s="193"/>
      <c r="E2" s="193"/>
      <c r="F2" s="193"/>
    </row>
    <row r="3" spans="1:6" ht="17.399999999999999" x14ac:dyDescent="0.3">
      <c r="A3" s="194" t="str">
        <f>'S39 DEJ'!A3:F3</f>
        <v>Découverte du Melon Canari</v>
      </c>
      <c r="B3" s="194"/>
      <c r="C3" s="194"/>
      <c r="D3" s="194"/>
      <c r="E3" s="194"/>
      <c r="F3" s="194"/>
    </row>
    <row r="4" spans="1:6" ht="15" thickBot="1" x14ac:dyDescent="0.35"/>
    <row r="5" spans="1:6" ht="17.7" customHeight="1" x14ac:dyDescent="0.3">
      <c r="A5" s="195" t="s">
        <v>3</v>
      </c>
      <c r="B5" s="196"/>
      <c r="C5" s="196"/>
      <c r="D5" s="196"/>
      <c r="E5" s="196"/>
      <c r="F5" s="197"/>
    </row>
    <row r="6" spans="1:6" ht="15" thickBot="1" x14ac:dyDescent="0.35">
      <c r="A6" s="198"/>
      <c r="B6" s="199"/>
      <c r="C6" s="199"/>
      <c r="D6" s="199"/>
      <c r="E6" s="199"/>
      <c r="F6" s="200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06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 x14ac:dyDescent="0.3">
      <c r="A11" s="206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 x14ac:dyDescent="0.35">
      <c r="A12" s="206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 x14ac:dyDescent="0.35">
      <c r="B13" s="78"/>
    </row>
    <row r="14" spans="1:6" x14ac:dyDescent="0.3">
      <c r="A14" s="206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 x14ac:dyDescent="0.3">
      <c r="A15" s="206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 x14ac:dyDescent="0.35">
      <c r="A16" s="206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201" t="s">
        <v>27</v>
      </c>
      <c r="E19" s="203" t="s">
        <v>28</v>
      </c>
      <c r="F19" s="208" t="s">
        <v>29</v>
      </c>
    </row>
    <row r="20" spans="1:6" x14ac:dyDescent="0.3">
      <c r="A20" s="55"/>
      <c r="B20" s="58" t="s">
        <v>30</v>
      </c>
      <c r="C20" s="56"/>
      <c r="D20" s="202"/>
      <c r="E20" s="203"/>
      <c r="F20" s="208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3" t="s">
        <v>33</v>
      </c>
      <c r="B1" s="193"/>
      <c r="C1" s="193"/>
      <c r="D1" s="193"/>
      <c r="E1" s="193"/>
      <c r="F1" s="193"/>
    </row>
    <row r="2" spans="1:6" ht="24" x14ac:dyDescent="0.3">
      <c r="A2" s="193" t="s">
        <v>113</v>
      </c>
      <c r="B2" s="193"/>
      <c r="C2" s="193"/>
      <c r="D2" s="193"/>
      <c r="E2" s="193"/>
      <c r="F2" s="193"/>
    </row>
    <row r="3" spans="1:6" ht="17.399999999999999" x14ac:dyDescent="0.3">
      <c r="A3" s="194" t="s">
        <v>114</v>
      </c>
      <c r="B3" s="194"/>
      <c r="C3" s="194"/>
      <c r="D3" s="194"/>
      <c r="E3" s="194"/>
      <c r="F3" s="194"/>
    </row>
    <row r="4" spans="1:6" ht="18" thickBot="1" x14ac:dyDescent="0.35">
      <c r="A4" s="194"/>
      <c r="B4" s="194"/>
      <c r="C4" s="194"/>
      <c r="D4" s="194"/>
      <c r="E4" s="194"/>
      <c r="F4" s="194"/>
    </row>
    <row r="5" spans="1:6" ht="17.7" customHeight="1" x14ac:dyDescent="0.3">
      <c r="A5" s="195" t="s">
        <v>3</v>
      </c>
      <c r="B5" s="196"/>
      <c r="C5" s="196"/>
      <c r="D5" s="196"/>
      <c r="E5" s="196"/>
      <c r="F5" s="197"/>
    </row>
    <row r="6" spans="1:6" ht="15" thickBot="1" x14ac:dyDescent="0.35">
      <c r="A6" s="198"/>
      <c r="B6" s="199"/>
      <c r="C6" s="199"/>
      <c r="D6" s="199"/>
      <c r="E6" s="199"/>
      <c r="F6" s="200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07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2" x14ac:dyDescent="0.3">
      <c r="A11" s="207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 x14ac:dyDescent="0.3">
      <c r="A12" s="207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2" thickBot="1" x14ac:dyDescent="0.35">
      <c r="A13" s="207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 x14ac:dyDescent="0.35"/>
    <row r="15" spans="1:6" ht="46.5" customHeight="1" x14ac:dyDescent="0.3">
      <c r="A15" s="207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 x14ac:dyDescent="0.3">
      <c r="A16" s="207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" thickBot="1" x14ac:dyDescent="0.35">
      <c r="A17" s="207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 x14ac:dyDescent="0.35"/>
    <row r="19" spans="1:6" ht="14.25" customHeight="1" x14ac:dyDescent="0.3">
      <c r="A19" s="209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8" x14ac:dyDescent="0.3">
      <c r="A20" s="209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8" x14ac:dyDescent="0.3">
      <c r="A21" s="209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 x14ac:dyDescent="0.35">
      <c r="A22" s="209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201" t="s">
        <v>27</v>
      </c>
      <c r="E25" s="203" t="s">
        <v>28</v>
      </c>
      <c r="F25" s="208" t="s">
        <v>29</v>
      </c>
    </row>
    <row r="26" spans="1:6" x14ac:dyDescent="0.3">
      <c r="A26" s="55"/>
      <c r="B26" s="58" t="s">
        <v>30</v>
      </c>
      <c r="C26" s="56"/>
      <c r="D26" s="202"/>
      <c r="E26" s="203"/>
      <c r="F26" s="208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1">
    <mergeCell ref="A19:A22"/>
    <mergeCell ref="D25:D26"/>
    <mergeCell ref="E25:E26"/>
    <mergeCell ref="F25:F26"/>
    <mergeCell ref="A4:F4"/>
    <mergeCell ref="A15:A17"/>
    <mergeCell ref="A1:F1"/>
    <mergeCell ref="A2:F2"/>
    <mergeCell ref="A3:F3"/>
    <mergeCell ref="A5:F6"/>
    <mergeCell ref="A10:A13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3" t="s">
        <v>0</v>
      </c>
      <c r="B1" s="193"/>
      <c r="C1" s="193"/>
      <c r="D1" s="193"/>
      <c r="E1" s="193"/>
      <c r="F1" s="193"/>
    </row>
    <row r="2" spans="1:6" ht="24" x14ac:dyDescent="0.3">
      <c r="A2" s="193" t="str">
        <f>'S40 DEJ'!A2:F2</f>
        <v>Du 28 septembre au 2 octobre 2020</v>
      </c>
      <c r="B2" s="193"/>
      <c r="C2" s="193"/>
      <c r="D2" s="193"/>
      <c r="E2" s="193"/>
      <c r="F2" s="193"/>
    </row>
    <row r="3" spans="1:6" ht="17.399999999999999" x14ac:dyDescent="0.3">
      <c r="A3" s="194" t="str">
        <f>'S40 DEJ'!A3:F3</f>
        <v>Découverte de la Patate Douce</v>
      </c>
      <c r="B3" s="194"/>
      <c r="C3" s="194"/>
      <c r="D3" s="194"/>
      <c r="E3" s="194"/>
      <c r="F3" s="194"/>
    </row>
    <row r="4" spans="1:6" ht="15" thickBot="1" x14ac:dyDescent="0.35"/>
    <row r="5" spans="1:6" ht="17.7" customHeight="1" x14ac:dyDescent="0.3">
      <c r="A5" s="195" t="s">
        <v>3</v>
      </c>
      <c r="B5" s="196"/>
      <c r="C5" s="196"/>
      <c r="D5" s="196"/>
      <c r="E5" s="196"/>
      <c r="F5" s="197"/>
    </row>
    <row r="6" spans="1:6" ht="15" thickBot="1" x14ac:dyDescent="0.35">
      <c r="A6" s="198"/>
      <c r="B6" s="199"/>
      <c r="C6" s="199"/>
      <c r="D6" s="199"/>
      <c r="E6" s="199"/>
      <c r="F6" s="200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06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 x14ac:dyDescent="0.3">
      <c r="A11" s="206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 x14ac:dyDescent="0.35">
      <c r="A12" s="206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 x14ac:dyDescent="0.35">
      <c r="B13" s="78"/>
    </row>
    <row r="14" spans="1:6" x14ac:dyDescent="0.3">
      <c r="A14" s="206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 x14ac:dyDescent="0.3">
      <c r="A15" s="206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 x14ac:dyDescent="0.35">
      <c r="A16" s="206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201" t="s">
        <v>27</v>
      </c>
      <c r="E19" s="203" t="s">
        <v>28</v>
      </c>
      <c r="F19" s="208" t="s">
        <v>29</v>
      </c>
    </row>
    <row r="20" spans="1:6" x14ac:dyDescent="0.3">
      <c r="A20" s="55"/>
      <c r="B20" s="58" t="s">
        <v>30</v>
      </c>
      <c r="C20" s="56"/>
      <c r="D20" s="202"/>
      <c r="E20" s="203"/>
      <c r="F20" s="208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1"/>
  <sheetViews>
    <sheetView tabSelected="1" topLeftCell="A7" zoomScale="49" zoomScaleNormal="49" zoomScaleSheetLayoutView="68" workbookViewId="0">
      <selection activeCell="F22" sqref="F22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93" t="s">
        <v>133</v>
      </c>
      <c r="B3" s="193"/>
      <c r="C3" s="193"/>
      <c r="D3" s="193"/>
      <c r="E3" s="193"/>
      <c r="F3" s="193"/>
      <c r="H3" s="94"/>
      <c r="I3" s="94"/>
      <c r="J3" s="94"/>
      <c r="K3" s="94"/>
      <c r="L3" s="94"/>
      <c r="M3" s="94"/>
    </row>
    <row r="4" spans="1:13" ht="34.5" customHeight="1" x14ac:dyDescent="0.3">
      <c r="A4" s="212" t="s">
        <v>134</v>
      </c>
      <c r="B4" s="212"/>
      <c r="C4" s="212"/>
      <c r="D4" s="212"/>
      <c r="E4" s="212"/>
      <c r="F4" s="212"/>
      <c r="H4" s="94"/>
      <c r="I4" s="94"/>
      <c r="J4" s="94"/>
      <c r="K4" s="94"/>
      <c r="L4" s="94"/>
      <c r="M4" s="94"/>
    </row>
    <row r="5" spans="1:13" ht="34.5" customHeight="1" x14ac:dyDescent="0.3">
      <c r="A5" s="213" t="s">
        <v>84</v>
      </c>
      <c r="B5" s="213"/>
      <c r="C5" s="213"/>
      <c r="D5" s="213"/>
      <c r="E5" s="213"/>
      <c r="F5" s="213"/>
      <c r="H5" s="95"/>
      <c r="I5" s="95"/>
      <c r="J5" s="95"/>
      <c r="K5" s="95"/>
      <c r="L5" s="95"/>
      <c r="M5" s="95"/>
    </row>
    <row r="6" spans="1:13" ht="34.200000000000003" customHeight="1" thickBot="1" x14ac:dyDescent="0.35">
      <c r="H6" s="8"/>
    </row>
    <row r="7" spans="1:13" ht="60" customHeight="1" x14ac:dyDescent="0.3">
      <c r="B7" s="162" t="s">
        <v>4</v>
      </c>
      <c r="C7" s="162" t="s">
        <v>5</v>
      </c>
      <c r="D7" s="162" t="s">
        <v>6</v>
      </c>
      <c r="E7" s="162" t="s">
        <v>7</v>
      </c>
      <c r="F7" s="162" t="s">
        <v>8</v>
      </c>
      <c r="H7" s="8"/>
      <c r="J7" s="96"/>
      <c r="K7" s="96"/>
      <c r="L7" s="96"/>
      <c r="M7" s="96"/>
    </row>
    <row r="8" spans="1:13" ht="30" customHeight="1" thickBot="1" x14ac:dyDescent="0.35">
      <c r="A8" s="188"/>
      <c r="D8" s="161"/>
      <c r="H8" s="8"/>
      <c r="J8" s="96"/>
      <c r="K8" s="96"/>
      <c r="L8" s="96"/>
    </row>
    <row r="9" spans="1:13" ht="49.95" customHeight="1" x14ac:dyDescent="0.3">
      <c r="A9" s="214" t="s">
        <v>36</v>
      </c>
      <c r="B9" s="171" t="s">
        <v>135</v>
      </c>
      <c r="C9" s="171"/>
      <c r="D9" s="154" t="s">
        <v>136</v>
      </c>
      <c r="E9" s="175" t="s">
        <v>137</v>
      </c>
      <c r="F9" s="154"/>
      <c r="H9" s="8"/>
      <c r="K9" s="96"/>
      <c r="L9" s="96"/>
      <c r="M9" s="3"/>
    </row>
    <row r="10" spans="1:13" ht="120" customHeight="1" x14ac:dyDescent="0.3">
      <c r="A10" s="214"/>
      <c r="B10" s="156" t="s">
        <v>138</v>
      </c>
      <c r="C10" s="185" t="s">
        <v>139</v>
      </c>
      <c r="D10" s="185" t="s">
        <v>140</v>
      </c>
      <c r="E10" s="156" t="s">
        <v>141</v>
      </c>
      <c r="F10" s="156" t="s">
        <v>142</v>
      </c>
      <c r="G10" s="98"/>
      <c r="H10" s="8"/>
      <c r="J10" s="179"/>
      <c r="K10" s="96"/>
      <c r="L10" s="96"/>
      <c r="M10" s="3"/>
    </row>
    <row r="11" spans="1:13" ht="49.95" customHeight="1" thickBot="1" x14ac:dyDescent="0.35">
      <c r="A11" s="189" t="s">
        <v>143</v>
      </c>
      <c r="B11" s="219" t="s">
        <v>144</v>
      </c>
      <c r="C11" s="219" t="s">
        <v>145</v>
      </c>
      <c r="D11" s="219" t="s">
        <v>96</v>
      </c>
      <c r="E11" s="219" t="s">
        <v>146</v>
      </c>
      <c r="F11" s="219" t="s">
        <v>147</v>
      </c>
      <c r="H11" s="8"/>
      <c r="J11" s="96"/>
      <c r="L11" s="96"/>
      <c r="M11" s="3"/>
    </row>
    <row r="12" spans="1:13" ht="18.600000000000001" thickBot="1" x14ac:dyDescent="0.4">
      <c r="A12" s="188"/>
      <c r="B12" s="220"/>
      <c r="C12" s="221"/>
      <c r="D12" s="221"/>
      <c r="E12" s="221"/>
      <c r="F12" s="221"/>
      <c r="H12" s="8"/>
      <c r="J12" s="96"/>
      <c r="K12" s="96"/>
      <c r="L12" s="96"/>
      <c r="M12" s="92"/>
    </row>
    <row r="13" spans="1:13" ht="120" customHeight="1" x14ac:dyDescent="0.3">
      <c r="A13" s="190" t="s">
        <v>50</v>
      </c>
      <c r="B13" s="222" t="s">
        <v>148</v>
      </c>
      <c r="C13" s="223" t="s">
        <v>149</v>
      </c>
      <c r="D13" s="223" t="s">
        <v>150</v>
      </c>
      <c r="E13" s="222" t="s">
        <v>151</v>
      </c>
      <c r="F13" s="222" t="s">
        <v>152</v>
      </c>
      <c r="H13" s="8"/>
      <c r="J13" s="96"/>
      <c r="K13" s="96"/>
      <c r="L13" s="96"/>
      <c r="M13" s="3"/>
    </row>
    <row r="14" spans="1:13" ht="49.95" customHeight="1" thickBot="1" x14ac:dyDescent="0.35">
      <c r="A14" s="189" t="s">
        <v>143</v>
      </c>
      <c r="B14" s="224" t="str">
        <f>B11</f>
        <v>Compote Pomme Pêche Basilic</v>
      </c>
      <c r="C14" s="224" t="str">
        <f>C11</f>
        <v>Compote Pomme Verveine</v>
      </c>
      <c r="D14" s="224" t="str">
        <f>D11</f>
        <v>Compote Pomme Melon Canari</v>
      </c>
      <c r="E14" s="224" t="str">
        <f>E11</f>
        <v>Compote Pomme Abricot</v>
      </c>
      <c r="F14" s="224" t="str">
        <f>F11</f>
        <v>Compote Pomme Fleur d'oranger</v>
      </c>
      <c r="H14" s="8"/>
      <c r="J14" s="96"/>
      <c r="K14" s="96"/>
      <c r="L14" s="96"/>
      <c r="M14" s="3"/>
    </row>
    <row r="15" spans="1:13" ht="31.2" customHeight="1" thickBot="1" x14ac:dyDescent="0.4">
      <c r="A15" s="188"/>
      <c r="B15" s="220"/>
      <c r="C15" s="221"/>
      <c r="D15" s="221"/>
      <c r="E15" s="221"/>
      <c r="F15" s="221"/>
      <c r="H15" s="8"/>
      <c r="J15" s="96"/>
      <c r="K15" s="96"/>
      <c r="L15" s="96"/>
      <c r="M15" s="92"/>
    </row>
    <row r="16" spans="1:13" ht="25.95" customHeight="1" x14ac:dyDescent="0.3">
      <c r="A16" s="214" t="s">
        <v>60</v>
      </c>
      <c r="B16" s="222" t="s">
        <v>99</v>
      </c>
      <c r="C16" s="225" t="s">
        <v>153</v>
      </c>
      <c r="D16" s="222" t="s">
        <v>154</v>
      </c>
      <c r="E16" s="222" t="s">
        <v>99</v>
      </c>
      <c r="F16" s="225" t="s">
        <v>153</v>
      </c>
      <c r="H16" s="8"/>
      <c r="J16" s="96"/>
      <c r="K16" s="96"/>
      <c r="L16" s="96"/>
      <c r="M16" s="97"/>
    </row>
    <row r="17" spans="1:13" ht="25.95" customHeight="1" x14ac:dyDescent="0.3">
      <c r="A17" s="214"/>
      <c r="B17" s="226" t="s">
        <v>155</v>
      </c>
      <c r="C17" s="226" t="s">
        <v>156</v>
      </c>
      <c r="D17" s="226" t="s">
        <v>66</v>
      </c>
      <c r="E17" s="226" t="s">
        <v>68</v>
      </c>
      <c r="F17" s="226" t="s">
        <v>157</v>
      </c>
      <c r="H17" s="8"/>
      <c r="J17" s="96"/>
      <c r="K17" s="96"/>
      <c r="L17" s="96"/>
      <c r="M17" s="3"/>
    </row>
    <row r="18" spans="1:13" ht="33" customHeight="1" x14ac:dyDescent="0.3">
      <c r="A18" s="214"/>
      <c r="B18" s="226" t="s">
        <v>158</v>
      </c>
      <c r="C18" s="226" t="s">
        <v>159</v>
      </c>
      <c r="D18" s="226" t="s">
        <v>160</v>
      </c>
      <c r="E18" s="226" t="s">
        <v>161</v>
      </c>
      <c r="F18" s="226" t="s">
        <v>159</v>
      </c>
      <c r="H18" s="8"/>
      <c r="J18" s="96"/>
      <c r="K18" s="96"/>
      <c r="L18" s="96"/>
      <c r="M18" s="3"/>
    </row>
    <row r="19" spans="1:13" ht="34.200000000000003" customHeight="1" thickBot="1" x14ac:dyDescent="0.35">
      <c r="A19" s="189" t="s">
        <v>143</v>
      </c>
      <c r="B19" s="224" t="s">
        <v>162</v>
      </c>
      <c r="C19" s="224" t="s">
        <v>163</v>
      </c>
      <c r="D19" s="219" t="s">
        <v>96</v>
      </c>
      <c r="E19" s="224" t="s">
        <v>164</v>
      </c>
      <c r="F19" s="224" t="s">
        <v>73</v>
      </c>
      <c r="H19" s="8"/>
      <c r="J19" s="96"/>
      <c r="K19" s="96"/>
      <c r="L19" s="96"/>
      <c r="M19" s="3"/>
    </row>
    <row r="20" spans="1:13" ht="30" customHeight="1" thickBot="1" x14ac:dyDescent="0.35">
      <c r="A20" s="182"/>
      <c r="B20" s="227"/>
      <c r="C20" s="228"/>
      <c r="D20" s="228"/>
      <c r="E20" s="228"/>
      <c r="F20" s="228"/>
    </row>
    <row r="21" spans="1:13" ht="31.5" customHeight="1" x14ac:dyDescent="0.3">
      <c r="A21" s="191" t="s">
        <v>165</v>
      </c>
      <c r="B21" s="222" t="str">
        <f>B17</f>
        <v>Purée de Carottes</v>
      </c>
      <c r="C21" s="222" t="str">
        <f>C17</f>
        <v>Purée d'Haricots Vert</v>
      </c>
      <c r="D21" s="222" t="str">
        <f>D17</f>
        <v>Purée de Brocolis</v>
      </c>
      <c r="E21" s="222" t="str">
        <f>E17</f>
        <v>Purée de Courgettes</v>
      </c>
      <c r="F21" s="222" t="str">
        <f>F17</f>
        <v>Purée d'Aubergines</v>
      </c>
      <c r="H21" s="8"/>
      <c r="J21" s="96"/>
      <c r="K21" s="96"/>
      <c r="L21" s="96"/>
      <c r="M21" s="3"/>
    </row>
    <row r="22" spans="1:13" ht="43.5" customHeight="1" thickBot="1" x14ac:dyDescent="0.35">
      <c r="A22" s="189" t="s">
        <v>143</v>
      </c>
      <c r="B22" s="224" t="str">
        <f>B19</f>
        <v>Compote de Pommes Pêche</v>
      </c>
      <c r="C22" s="224" t="str">
        <f>C19</f>
        <v xml:space="preserve">Compote de Pommes </v>
      </c>
      <c r="D22" s="224" t="str">
        <f>D19</f>
        <v>Compote Pomme Melon Canari</v>
      </c>
      <c r="E22" s="224" t="str">
        <f>E19</f>
        <v>Compote de Pommes Abricots</v>
      </c>
      <c r="F22" s="224" t="str">
        <f>F19</f>
        <v>Compote de Pommes</v>
      </c>
      <c r="H22" s="8"/>
      <c r="J22" s="96"/>
      <c r="K22" s="96"/>
      <c r="L22" s="96"/>
      <c r="M22" s="3"/>
    </row>
    <row r="23" spans="1:13" s="164" customFormat="1" ht="14.4" customHeight="1" x14ac:dyDescent="0.3"/>
    <row r="24" spans="1:13" ht="33" customHeight="1" x14ac:dyDescent="0.3">
      <c r="A24" s="55"/>
      <c r="B24" s="163" t="s">
        <v>166</v>
      </c>
      <c r="C24" s="165" t="s">
        <v>30</v>
      </c>
      <c r="D24" s="166" t="s">
        <v>167</v>
      </c>
      <c r="E24" s="167" t="s">
        <v>168</v>
      </c>
      <c r="F24" s="168" t="s">
        <v>169</v>
      </c>
      <c r="H24" s="8"/>
      <c r="J24" s="96"/>
      <c r="K24" s="96"/>
      <c r="L24" s="96"/>
    </row>
    <row r="25" spans="1:13" x14ac:dyDescent="0.3">
      <c r="A25" s="52"/>
      <c r="B25" s="52" t="s">
        <v>31</v>
      </c>
      <c r="C25" s="52"/>
      <c r="D25" s="52"/>
      <c r="E25" s="52"/>
      <c r="F25" s="52"/>
    </row>
    <row r="26" spans="1:13" x14ac:dyDescent="0.3">
      <c r="A26" s="52"/>
      <c r="B26" s="52" t="s">
        <v>170</v>
      </c>
      <c r="C26" s="52"/>
      <c r="D26" s="52"/>
      <c r="E26" s="52"/>
      <c r="F26" s="52"/>
    </row>
    <row r="27" spans="1:13" ht="18" x14ac:dyDescent="0.3">
      <c r="B27" s="96"/>
      <c r="C27" s="96"/>
      <c r="F27" s="52"/>
    </row>
    <row r="28" spans="1:13" ht="18" x14ac:dyDescent="0.35">
      <c r="B28" s="163"/>
      <c r="D28" s="93"/>
      <c r="E28" s="93"/>
      <c r="F28" s="93"/>
    </row>
    <row r="29" spans="1:13" ht="18" x14ac:dyDescent="0.35">
      <c r="A29" s="98"/>
      <c r="B29" s="3"/>
      <c r="C29" s="3"/>
      <c r="D29" s="93"/>
      <c r="E29" s="93"/>
      <c r="F29" s="93"/>
    </row>
    <row r="30" spans="1:13" ht="18" x14ac:dyDescent="0.35">
      <c r="A30" s="98"/>
      <c r="B30" s="3"/>
      <c r="C30" s="3"/>
      <c r="D30" s="7"/>
      <c r="E30" s="7"/>
      <c r="F30" s="7"/>
    </row>
    <row r="31" spans="1:13" ht="18" x14ac:dyDescent="0.3">
      <c r="A31" s="98"/>
      <c r="B31" s="10"/>
      <c r="C31" s="58"/>
      <c r="D31" s="96"/>
      <c r="E31" s="96"/>
      <c r="F31" s="96"/>
    </row>
    <row r="32" spans="1:13" x14ac:dyDescent="0.3">
      <c r="A32" s="98"/>
      <c r="B32" s="3"/>
      <c r="C32" s="10"/>
    </row>
    <row r="33" spans="1:6" x14ac:dyDescent="0.3">
      <c r="B33" s="92"/>
      <c r="C33" s="92"/>
      <c r="D33" s="3"/>
      <c r="E33" s="3"/>
      <c r="F33" s="3"/>
    </row>
    <row r="34" spans="1:6" x14ac:dyDescent="0.3">
      <c r="A34" s="98"/>
      <c r="B34" s="3"/>
      <c r="C34" s="3"/>
      <c r="D34" s="3"/>
      <c r="E34" s="3"/>
      <c r="F34" s="3"/>
    </row>
    <row r="35" spans="1:6" x14ac:dyDescent="0.3">
      <c r="A35" s="98"/>
      <c r="B35" s="10"/>
      <c r="C35" s="10"/>
      <c r="D35" s="10"/>
      <c r="E35" s="10"/>
      <c r="F35" s="10"/>
    </row>
    <row r="36" spans="1:6" x14ac:dyDescent="0.3">
      <c r="A36" s="98"/>
      <c r="B36" s="3"/>
      <c r="C36" s="3"/>
      <c r="D36" s="3"/>
      <c r="E36" s="10"/>
      <c r="F36" s="3"/>
    </row>
    <row r="37" spans="1:6" x14ac:dyDescent="0.3">
      <c r="B37" s="92"/>
      <c r="C37" s="92"/>
      <c r="D37" s="92"/>
      <c r="E37" s="92"/>
      <c r="F37" s="92"/>
    </row>
    <row r="38" spans="1:6" x14ac:dyDescent="0.3">
      <c r="A38" s="98"/>
      <c r="B38" s="97"/>
      <c r="C38" s="3"/>
      <c r="D38" s="3"/>
      <c r="E38" s="3"/>
      <c r="F38" s="3"/>
    </row>
    <row r="39" spans="1:6" x14ac:dyDescent="0.3">
      <c r="A39" s="98"/>
      <c r="B39" s="3"/>
      <c r="C39" s="3"/>
      <c r="D39" s="10"/>
      <c r="E39" s="10"/>
      <c r="F39" s="10"/>
    </row>
    <row r="40" spans="1:6" x14ac:dyDescent="0.3">
      <c r="A40" s="98"/>
      <c r="B40" s="3"/>
      <c r="C40" s="3"/>
      <c r="D40" s="3"/>
      <c r="E40" s="3"/>
      <c r="F40" s="3"/>
    </row>
    <row r="41" spans="1:6" x14ac:dyDescent="0.3">
      <c r="A41" s="98"/>
      <c r="B41" s="3"/>
      <c r="C41" s="3"/>
      <c r="D41" s="92"/>
      <c r="E41" s="92"/>
      <c r="F41" s="92"/>
    </row>
    <row r="42" spans="1:6" x14ac:dyDescent="0.3">
      <c r="D42" s="3"/>
      <c r="E42" s="3"/>
      <c r="F42" s="97"/>
    </row>
    <row r="43" spans="1:6" x14ac:dyDescent="0.3">
      <c r="A43" s="52"/>
      <c r="B43" s="52"/>
      <c r="C43" s="52"/>
      <c r="D43" s="3"/>
      <c r="E43" s="3"/>
      <c r="F43" s="3"/>
    </row>
    <row r="44" spans="1:6" x14ac:dyDescent="0.3">
      <c r="A44" s="53"/>
      <c r="B44" s="91"/>
      <c r="C44" s="54"/>
      <c r="D44" s="3"/>
      <c r="E44" s="3"/>
      <c r="F44" s="3"/>
    </row>
    <row r="45" spans="1:6" x14ac:dyDescent="0.3">
      <c r="A45" s="55"/>
      <c r="B45" s="58"/>
      <c r="C45" s="56"/>
      <c r="D45" s="3"/>
      <c r="E45" s="3"/>
      <c r="F45" s="3"/>
    </row>
    <row r="46" spans="1:6" x14ac:dyDescent="0.3">
      <c r="A46" s="52"/>
      <c r="B46" s="52"/>
      <c r="C46" s="52"/>
    </row>
    <row r="47" spans="1:6" x14ac:dyDescent="0.3">
      <c r="A47" s="52"/>
      <c r="B47" s="52"/>
      <c r="C47" s="52"/>
      <c r="D47" s="52"/>
      <c r="E47" s="52"/>
      <c r="F47" s="52"/>
    </row>
    <row r="48" spans="1:6" x14ac:dyDescent="0.3">
      <c r="D48" s="99"/>
      <c r="E48" s="101"/>
      <c r="F48" s="99"/>
    </row>
    <row r="49" spans="4:6" x14ac:dyDescent="0.3">
      <c r="D49" s="100"/>
      <c r="E49" s="101"/>
      <c r="F49" s="100"/>
    </row>
    <row r="50" spans="4:6" x14ac:dyDescent="0.3">
      <c r="D50" s="52"/>
      <c r="E50" s="52"/>
      <c r="F50" s="52"/>
    </row>
    <row r="51" spans="4:6" x14ac:dyDescent="0.3">
      <c r="D51" s="52"/>
      <c r="E51" s="52"/>
      <c r="F51" s="52"/>
    </row>
  </sheetData>
  <mergeCells count="6">
    <mergeCell ref="B20:F20"/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7"/>
  <sheetViews>
    <sheetView tabSelected="1" topLeftCell="A10" zoomScale="49" zoomScaleNormal="69" zoomScaleSheetLayoutView="48" workbookViewId="0">
      <selection activeCell="F22" sqref="F22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93" t="s">
        <v>133</v>
      </c>
      <c r="B3" s="193"/>
      <c r="C3" s="193"/>
      <c r="D3" s="193"/>
      <c r="E3" s="193"/>
      <c r="F3" s="193"/>
      <c r="H3" s="94"/>
      <c r="I3" s="94"/>
      <c r="J3" s="94"/>
      <c r="K3" s="94"/>
      <c r="L3" s="94"/>
      <c r="M3" s="94"/>
    </row>
    <row r="4" spans="1:13" ht="34.5" customHeight="1" x14ac:dyDescent="0.3">
      <c r="A4" s="212" t="s">
        <v>171</v>
      </c>
      <c r="B4" s="212"/>
      <c r="C4" s="212"/>
      <c r="D4" s="212"/>
      <c r="E4" s="212"/>
      <c r="F4" s="212"/>
      <c r="H4" s="94"/>
      <c r="I4" s="94"/>
      <c r="J4" s="94"/>
      <c r="K4" s="94"/>
      <c r="L4" s="94"/>
      <c r="M4" s="94"/>
    </row>
    <row r="5" spans="1:13" ht="34.5" customHeight="1" x14ac:dyDescent="0.3">
      <c r="A5" s="213" t="s">
        <v>84</v>
      </c>
      <c r="B5" s="213"/>
      <c r="C5" s="213"/>
      <c r="D5" s="213"/>
      <c r="E5" s="213"/>
      <c r="F5" s="213"/>
      <c r="H5" s="95"/>
      <c r="I5" s="95"/>
      <c r="J5" s="95"/>
      <c r="K5" s="95"/>
      <c r="L5" s="95"/>
      <c r="M5" s="95"/>
    </row>
    <row r="6" spans="1:13" s="7" customFormat="1" ht="34.200000000000003" customHeight="1" x14ac:dyDescent="0.35"/>
    <row r="7" spans="1:13" ht="60" customHeight="1" thickBot="1" x14ac:dyDescent="0.35">
      <c r="B7" s="170" t="s">
        <v>4</v>
      </c>
      <c r="C7" s="170" t="s">
        <v>5</v>
      </c>
      <c r="D7" s="170" t="s">
        <v>6</v>
      </c>
      <c r="E7" s="170" t="s">
        <v>7</v>
      </c>
      <c r="F7" s="170" t="s">
        <v>8</v>
      </c>
      <c r="H7" s="8"/>
      <c r="J7" s="96"/>
      <c r="K7" s="96"/>
      <c r="L7" s="96"/>
      <c r="M7" s="96"/>
    </row>
    <row r="8" spans="1:13" ht="30" customHeight="1" thickBot="1" x14ac:dyDescent="0.35">
      <c r="A8" s="188"/>
      <c r="D8" s="177"/>
      <c r="E8" s="153"/>
      <c r="H8" s="8"/>
      <c r="J8" s="96"/>
      <c r="K8" s="96"/>
      <c r="L8" s="96"/>
    </row>
    <row r="9" spans="1:13" ht="49.95" customHeight="1" x14ac:dyDescent="0.3">
      <c r="A9" s="214" t="s">
        <v>36</v>
      </c>
      <c r="B9" s="171" t="s">
        <v>135</v>
      </c>
      <c r="C9" s="171"/>
      <c r="D9" s="154" t="s">
        <v>136</v>
      </c>
      <c r="E9" s="175" t="s">
        <v>137</v>
      </c>
      <c r="F9" s="154"/>
      <c r="H9" s="8"/>
      <c r="J9" s="96"/>
      <c r="K9" s="96"/>
      <c r="L9" s="96"/>
      <c r="M9" s="3"/>
    </row>
    <row r="10" spans="1:13" ht="120" customHeight="1" x14ac:dyDescent="0.3">
      <c r="A10" s="214"/>
      <c r="B10" s="156" t="s">
        <v>138</v>
      </c>
      <c r="C10" s="185" t="s">
        <v>139</v>
      </c>
      <c r="D10" s="185" t="s">
        <v>140</v>
      </c>
      <c r="E10" s="156" t="s">
        <v>141</v>
      </c>
      <c r="F10" s="156" t="s">
        <v>142</v>
      </c>
      <c r="K10" s="96"/>
      <c r="L10" s="96"/>
      <c r="M10" s="3"/>
    </row>
    <row r="11" spans="1:13" ht="49.95" customHeight="1" thickBot="1" x14ac:dyDescent="0.35">
      <c r="A11" s="189" t="s">
        <v>143</v>
      </c>
      <c r="B11" s="186" t="s">
        <v>144</v>
      </c>
      <c r="C11" s="176" t="s">
        <v>145</v>
      </c>
      <c r="D11" s="176" t="s">
        <v>96</v>
      </c>
      <c r="E11" s="176" t="s">
        <v>146</v>
      </c>
      <c r="F11" s="176" t="s">
        <v>147</v>
      </c>
      <c r="H11" s="8"/>
      <c r="J11" s="96"/>
      <c r="K11" s="96"/>
      <c r="L11" s="96"/>
      <c r="M11" s="10"/>
    </row>
    <row r="12" spans="1:13" ht="19.5" customHeight="1" thickBot="1" x14ac:dyDescent="0.4">
      <c r="A12" s="188"/>
      <c r="B12" s="158"/>
      <c r="C12" s="159"/>
      <c r="D12" s="159"/>
      <c r="E12" s="159"/>
      <c r="F12" s="159"/>
      <c r="H12" s="8"/>
      <c r="J12" s="96"/>
      <c r="K12" s="96"/>
      <c r="L12" s="96"/>
      <c r="M12" s="92"/>
    </row>
    <row r="13" spans="1:13" ht="120" customHeight="1" x14ac:dyDescent="0.3">
      <c r="A13" s="190" t="s">
        <v>50</v>
      </c>
      <c r="B13" s="154" t="s">
        <v>148</v>
      </c>
      <c r="C13" s="171" t="s">
        <v>149</v>
      </c>
      <c r="D13" s="171" t="s">
        <v>150</v>
      </c>
      <c r="E13" s="154" t="s">
        <v>151</v>
      </c>
      <c r="F13" s="154" t="s">
        <v>152</v>
      </c>
      <c r="H13" s="8"/>
      <c r="J13" s="96"/>
      <c r="K13" s="96"/>
      <c r="L13" s="96"/>
      <c r="M13" s="3"/>
    </row>
    <row r="14" spans="1:13" ht="49.95" customHeight="1" thickBot="1" x14ac:dyDescent="0.35">
      <c r="A14" s="189" t="s">
        <v>143</v>
      </c>
      <c r="B14" s="157" t="str">
        <f>B11</f>
        <v>Compote Pomme Pêche Basilic</v>
      </c>
      <c r="C14" s="157" t="str">
        <f>C11</f>
        <v>Compote Pomme Verveine</v>
      </c>
      <c r="D14" s="157" t="str">
        <f>D11</f>
        <v>Compote Pomme Melon Canari</v>
      </c>
      <c r="E14" s="157" t="str">
        <f>E11</f>
        <v>Compote Pomme Abricot</v>
      </c>
      <c r="F14" s="157" t="str">
        <f>F11</f>
        <v>Compote Pomme Fleur d'oranger</v>
      </c>
      <c r="H14" s="8"/>
      <c r="J14" s="96"/>
      <c r="K14" s="96"/>
      <c r="L14" s="96"/>
      <c r="M14" s="3"/>
    </row>
    <row r="15" spans="1:13" ht="18.600000000000001" thickBot="1" x14ac:dyDescent="0.4">
      <c r="A15" s="188"/>
      <c r="B15" s="158"/>
      <c r="C15" s="159"/>
      <c r="D15" s="159"/>
      <c r="E15" s="159"/>
      <c r="F15" s="159"/>
      <c r="H15" s="8"/>
      <c r="J15" s="96"/>
      <c r="K15" s="96"/>
      <c r="L15" s="96"/>
      <c r="M15" s="92"/>
    </row>
    <row r="16" spans="1:13" ht="25.95" customHeight="1" x14ac:dyDescent="0.3">
      <c r="A16" s="214" t="s">
        <v>60</v>
      </c>
      <c r="B16" s="154" t="s">
        <v>99</v>
      </c>
      <c r="C16" s="160" t="s">
        <v>153</v>
      </c>
      <c r="D16" s="154" t="s">
        <v>154</v>
      </c>
      <c r="E16" s="154" t="s">
        <v>99</v>
      </c>
      <c r="F16" s="160" t="s">
        <v>153</v>
      </c>
      <c r="H16" s="8"/>
      <c r="J16" s="96"/>
      <c r="K16" s="96"/>
      <c r="L16" s="96"/>
      <c r="M16" s="97"/>
    </row>
    <row r="17" spans="1:13" ht="25.95" customHeight="1" x14ac:dyDescent="0.3">
      <c r="A17" s="214"/>
      <c r="B17" s="156" t="s">
        <v>155</v>
      </c>
      <c r="C17" s="156" t="s">
        <v>156</v>
      </c>
      <c r="D17" s="156" t="s">
        <v>66</v>
      </c>
      <c r="E17" s="156" t="s">
        <v>68</v>
      </c>
      <c r="F17" s="156" t="s">
        <v>157</v>
      </c>
      <c r="H17" s="8"/>
      <c r="J17" s="96"/>
      <c r="K17" s="96"/>
      <c r="L17" s="96"/>
      <c r="M17" s="3"/>
    </row>
    <row r="18" spans="1:13" ht="33.75" customHeight="1" x14ac:dyDescent="0.3">
      <c r="A18" s="214"/>
      <c r="B18" s="156" t="s">
        <v>158</v>
      </c>
      <c r="C18" s="156" t="s">
        <v>159</v>
      </c>
      <c r="D18" s="156" t="s">
        <v>160</v>
      </c>
      <c r="E18" s="156" t="s">
        <v>161</v>
      </c>
      <c r="F18" s="156" t="s">
        <v>159</v>
      </c>
      <c r="H18" s="8"/>
      <c r="J18" s="96"/>
      <c r="K18" s="96"/>
      <c r="L18" s="96"/>
      <c r="M18" s="3"/>
    </row>
    <row r="19" spans="1:13" ht="25.95" customHeight="1" thickBot="1" x14ac:dyDescent="0.35">
      <c r="A19" s="189" t="s">
        <v>143</v>
      </c>
      <c r="B19" s="157" t="s">
        <v>162</v>
      </c>
      <c r="C19" s="157" t="s">
        <v>163</v>
      </c>
      <c r="D19" s="157" t="str">
        <f>D14</f>
        <v>Compote Pomme Melon Canari</v>
      </c>
      <c r="E19" s="157" t="s">
        <v>164</v>
      </c>
      <c r="F19" s="157" t="s">
        <v>73</v>
      </c>
      <c r="H19" s="8"/>
      <c r="J19" s="96"/>
      <c r="K19" s="96"/>
      <c r="L19" s="96"/>
      <c r="M19" s="3"/>
    </row>
    <row r="20" spans="1:13" s="173" customFormat="1" ht="30" customHeight="1" thickBot="1" x14ac:dyDescent="0.35">
      <c r="A20" s="192"/>
      <c r="B20" s="210"/>
      <c r="C20" s="211"/>
      <c r="D20" s="211"/>
      <c r="E20" s="211"/>
      <c r="F20" s="211"/>
    </row>
    <row r="21" spans="1:13" ht="25.95" customHeight="1" x14ac:dyDescent="0.3">
      <c r="A21" s="191" t="s">
        <v>165</v>
      </c>
      <c r="B21" s="154" t="str">
        <f>B17</f>
        <v>Purée de Carottes</v>
      </c>
      <c r="C21" s="154" t="str">
        <f>C17</f>
        <v>Purée d'Haricots Vert</v>
      </c>
      <c r="D21" s="154" t="str">
        <f>D17</f>
        <v>Purée de Brocolis</v>
      </c>
      <c r="E21" s="154" t="str">
        <f>E17</f>
        <v>Purée de Courgettes</v>
      </c>
      <c r="F21" s="154" t="str">
        <f>F17</f>
        <v>Purée d'Aubergines</v>
      </c>
      <c r="H21" s="8"/>
      <c r="J21" s="96"/>
      <c r="K21" s="96"/>
      <c r="L21" s="96"/>
      <c r="M21" s="3"/>
    </row>
    <row r="22" spans="1:13" ht="25.95" customHeight="1" thickBot="1" x14ac:dyDescent="0.35">
      <c r="A22" s="189" t="s">
        <v>143</v>
      </c>
      <c r="B22" s="157" t="str">
        <f>B19</f>
        <v>Compote de Pommes Pêche</v>
      </c>
      <c r="C22" s="157" t="str">
        <f>C19</f>
        <v xml:space="preserve">Compote de Pommes </v>
      </c>
      <c r="D22" s="157" t="str">
        <f>D19</f>
        <v>Compote Pomme Melon Canari</v>
      </c>
      <c r="E22" s="157" t="str">
        <f>E19</f>
        <v>Compote de Pommes Abricots</v>
      </c>
      <c r="F22" s="157" t="str">
        <f>F19</f>
        <v>Compote de Pommes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5"/>
      <c r="C23" s="172"/>
      <c r="D23" s="155"/>
      <c r="E23" s="155"/>
      <c r="F23" s="155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63" t="s">
        <v>166</v>
      </c>
      <c r="C25" s="165" t="s">
        <v>30</v>
      </c>
      <c r="D25" s="166" t="s">
        <v>167</v>
      </c>
      <c r="E25" s="167" t="s">
        <v>168</v>
      </c>
      <c r="F25" s="168" t="s">
        <v>169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170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6">
    <mergeCell ref="A3:F3"/>
    <mergeCell ref="A4:F4"/>
    <mergeCell ref="A5:F5"/>
    <mergeCell ref="B20:F20"/>
    <mergeCell ref="A9:A10"/>
    <mergeCell ref="A16:A18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14</vt:i4>
      </vt:variant>
    </vt:vector>
  </HeadingPairs>
  <TitlesOfParts>
    <vt:vector size="27" baseType="lpstr">
      <vt:lpstr>S37 GOU</vt:lpstr>
      <vt:lpstr>S38 DEJ</vt:lpstr>
      <vt:lpstr>S38 GOU</vt:lpstr>
      <vt:lpstr>S39 DEJ</vt:lpstr>
      <vt:lpstr>S39 GOU</vt:lpstr>
      <vt:lpstr>S40 DEJ</vt:lpstr>
      <vt:lpstr>S40 GOU</vt:lpstr>
      <vt:lpstr>S32-DEJ</vt:lpstr>
      <vt:lpstr>S33-DEJ</vt:lpstr>
      <vt:lpstr>S37 DEJ</vt:lpstr>
      <vt:lpstr>S34-DEJ </vt:lpstr>
      <vt:lpstr>S35-DEJ</vt:lpstr>
      <vt:lpstr>Allergènes</vt:lpstr>
      <vt:lpstr>Allergènes!Impression_des_titres</vt:lpstr>
      <vt:lpstr>Allergènes!Zone_d_impression</vt:lpstr>
      <vt:lpstr>'S32-DEJ'!Zone_d_impression</vt:lpstr>
      <vt:lpstr>'S33-DEJ'!Zone_d_impression</vt:lpstr>
      <vt:lpstr>'S34-DEJ '!Zone_d_impression</vt:lpstr>
      <vt:lpstr>'S35-DEJ'!Zone_d_impression</vt:lpstr>
      <vt:lpstr>'S37 DEJ'!Zone_d_impression</vt:lpstr>
      <vt:lpstr>'S37 GOU'!Zone_d_impression</vt:lpstr>
      <vt:lpstr>'S38 DEJ'!Zone_d_impression</vt:lpstr>
      <vt:lpstr>'S38 GOU'!Zone_d_impression</vt:lpstr>
      <vt:lpstr>'S39 DEJ'!Zone_d_impression</vt:lpstr>
      <vt:lpstr>'S39 GOU'!Zone_d_impression</vt:lpstr>
      <vt:lpstr>'S40 DEJ'!Zone_d_impression</vt:lpstr>
      <vt:lpstr>'S40 GOU'!Zone_d_impression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User</cp:lastModifiedBy>
  <cp:revision/>
  <cp:lastPrinted>2026-07-30T11:58:02Z</cp:lastPrinted>
  <dcterms:created xsi:type="dcterms:W3CDTF">2020-08-14T10:54:13Z</dcterms:created>
  <dcterms:modified xsi:type="dcterms:W3CDTF">2026-07-30T11:58:08Z</dcterms:modified>
  <cp:category/>
  <cp:contentStatus/>
</cp:coreProperties>
</file>